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3FE8EE10-D408-427B-92C6-A8CEE097FF5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05" sheetId="2" r:id="rId1"/>
    <sheet name="GRAND TOTAL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G7" i="4"/>
  <c r="F6" i="4"/>
  <c r="F7" i="4" s="1"/>
  <c r="F5" i="4"/>
  <c r="F4" i="4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F93" i="2"/>
  <c r="I93" i="2" s="1"/>
  <c r="E93" i="2"/>
  <c r="E92" i="2"/>
  <c r="F92" i="2" s="1"/>
  <c r="I92" i="2" s="1"/>
  <c r="E91" i="2"/>
  <c r="F91" i="2" s="1"/>
  <c r="I91" i="2" s="1"/>
  <c r="I90" i="2"/>
  <c r="E90" i="2"/>
  <c r="F90" i="2" s="1"/>
  <c r="F89" i="2"/>
  <c r="I89" i="2" s="1"/>
  <c r="E89" i="2"/>
  <c r="I88" i="2"/>
  <c r="I87" i="2"/>
  <c r="I86" i="2"/>
  <c r="I85" i="2"/>
  <c r="I84" i="2"/>
  <c r="I83" i="2"/>
  <c r="I82" i="2"/>
  <c r="I81" i="2"/>
  <c r="I80" i="2"/>
  <c r="I79" i="2"/>
  <c r="E78" i="2"/>
  <c r="F78" i="2" s="1"/>
  <c r="I78" i="2" s="1"/>
  <c r="F77" i="2"/>
  <c r="I77" i="2" s="1"/>
  <c r="E77" i="2"/>
  <c r="F76" i="2"/>
  <c r="I76" i="2" s="1"/>
  <c r="E76" i="2"/>
  <c r="E75" i="2"/>
  <c r="F75" i="2" s="1"/>
  <c r="I75" i="2" s="1"/>
  <c r="E74" i="2"/>
  <c r="F74" i="2" s="1"/>
  <c r="I74" i="2" s="1"/>
  <c r="I73" i="2"/>
  <c r="E73" i="2"/>
  <c r="I72" i="2"/>
  <c r="E72" i="2"/>
  <c r="F71" i="2"/>
  <c r="I71" i="2" s="1"/>
  <c r="E71" i="2"/>
  <c r="I70" i="2"/>
  <c r="E70" i="2"/>
  <c r="E69" i="2"/>
  <c r="F69" i="2" s="1"/>
  <c r="I69" i="2" s="1"/>
  <c r="I68" i="2"/>
  <c r="E68" i="2"/>
  <c r="I67" i="2"/>
  <c r="E67" i="2"/>
  <c r="I66" i="2"/>
  <c r="F66" i="2"/>
  <c r="E66" i="2"/>
  <c r="I65" i="2"/>
  <c r="E65" i="2"/>
  <c r="I64" i="2"/>
  <c r="E64" i="2"/>
  <c r="I63" i="2"/>
  <c r="E63" i="2"/>
  <c r="I62" i="2"/>
  <c r="E62" i="2"/>
  <c r="I61" i="2"/>
  <c r="E61" i="2"/>
  <c r="E60" i="2"/>
  <c r="F60" i="2" s="1"/>
  <c r="I60" i="2" s="1"/>
  <c r="I59" i="2"/>
  <c r="I58" i="2"/>
  <c r="E58" i="2"/>
  <c r="I57" i="2"/>
  <c r="E57" i="2"/>
  <c r="I56" i="2"/>
  <c r="E56" i="2"/>
  <c r="I55" i="2"/>
  <c r="E55" i="2"/>
  <c r="I54" i="2"/>
  <c r="E54" i="2"/>
  <c r="E53" i="2"/>
  <c r="F53" i="2" s="1"/>
  <c r="I53" i="2" s="1"/>
  <c r="I52" i="2"/>
  <c r="E52" i="2"/>
  <c r="I51" i="2"/>
  <c r="E51" i="2"/>
  <c r="E50" i="2"/>
  <c r="F50" i="2" s="1"/>
  <c r="I50" i="2" s="1"/>
  <c r="E49" i="2"/>
  <c r="F49" i="2" s="1"/>
  <c r="I49" i="2" s="1"/>
  <c r="I48" i="2"/>
  <c r="E48" i="2"/>
  <c r="E47" i="2"/>
  <c r="F47" i="2" s="1"/>
  <c r="I47" i="2" s="1"/>
  <c r="I46" i="2"/>
  <c r="E46" i="2"/>
  <c r="I45" i="2"/>
  <c r="E45" i="2"/>
  <c r="I44" i="2"/>
  <c r="E44" i="2"/>
  <c r="I43" i="2"/>
  <c r="E43" i="2"/>
  <c r="I42" i="2"/>
  <c r="E42" i="2"/>
  <c r="I41" i="2"/>
  <c r="E41" i="2"/>
  <c r="E40" i="2"/>
  <c r="F40" i="2" s="1"/>
  <c r="I40" i="2" s="1"/>
  <c r="I39" i="2"/>
  <c r="E39" i="2"/>
  <c r="I38" i="2"/>
  <c r="E38" i="2"/>
  <c r="I37" i="2"/>
  <c r="E37" i="2"/>
  <c r="I36" i="2"/>
  <c r="E36" i="2"/>
  <c r="I35" i="2"/>
  <c r="F35" i="2"/>
  <c r="E35" i="2"/>
  <c r="E34" i="2"/>
  <c r="F34" i="2" s="1"/>
  <c r="I34" i="2" s="1"/>
  <c r="I33" i="2"/>
  <c r="E33" i="2"/>
  <c r="I32" i="2"/>
  <c r="E32" i="2"/>
  <c r="E31" i="2"/>
  <c r="F31" i="2" s="1"/>
  <c r="I31" i="2" s="1"/>
  <c r="I30" i="2"/>
  <c r="E30" i="2"/>
  <c r="F29" i="2"/>
  <c r="I29" i="2" s="1"/>
  <c r="E29" i="2"/>
  <c r="E28" i="2"/>
  <c r="F28" i="2" s="1"/>
  <c r="I28" i="2" s="1"/>
  <c r="E27" i="2"/>
  <c r="F27" i="2" s="1"/>
  <c r="I27" i="2" s="1"/>
  <c r="F26" i="2"/>
  <c r="I26" i="2" s="1"/>
  <c r="E26" i="2"/>
  <c r="F25" i="2"/>
  <c r="I25" i="2" s="1"/>
  <c r="E25" i="2"/>
  <c r="I24" i="2"/>
  <c r="E24" i="2"/>
  <c r="I23" i="2"/>
  <c r="F23" i="2"/>
  <c r="E23" i="2"/>
  <c r="E22" i="2"/>
  <c r="F22" i="2" s="1"/>
  <c r="I22" i="2" s="1"/>
  <c r="E21" i="2"/>
  <c r="F21" i="2" s="1"/>
  <c r="I21" i="2" s="1"/>
  <c r="I20" i="2"/>
  <c r="E20" i="2"/>
  <c r="I19" i="2"/>
  <c r="E19" i="2"/>
  <c r="I18" i="2"/>
  <c r="E18" i="2"/>
  <c r="I17" i="2"/>
  <c r="E17" i="2"/>
  <c r="E16" i="2"/>
  <c r="F16" i="2" s="1"/>
  <c r="I16" i="2" s="1"/>
  <c r="I15" i="2"/>
  <c r="E15" i="2"/>
  <c r="I14" i="2"/>
  <c r="E14" i="2"/>
  <c r="I13" i="2"/>
  <c r="E13" i="2"/>
  <c r="E12" i="2"/>
  <c r="F12" i="2" s="1"/>
  <c r="I12" i="2" s="1"/>
  <c r="I119" i="2" l="1"/>
</calcChain>
</file>

<file path=xl/sharedStrings.xml><?xml version="1.0" encoding="utf-8"?>
<sst xmlns="http://schemas.openxmlformats.org/spreadsheetml/2006/main" count="307" uniqueCount="200">
  <si>
    <t>Universiti Islam Antarabangsa</t>
  </si>
  <si>
    <t>Sultan Abdul Halim Mu'adzam Shah (UniSHAMS)</t>
  </si>
  <si>
    <t>Kulliyyah Kewangan Islam, Sains Pengurusan &amp; Hospitaliti (KWISH)</t>
  </si>
  <si>
    <t>09300 Kuala Ketil, Kedah Darul Aman</t>
  </si>
  <si>
    <t>ALL ITEM THAT SUPPLY MUST BE HALAL CERTIFIED BY JAKIM</t>
  </si>
  <si>
    <t>FILL BY PANEL. SUPPLIER</t>
  </si>
  <si>
    <t xml:space="preserve">ITEM                              </t>
  </si>
  <si>
    <t>SPECIFICATION</t>
  </si>
  <si>
    <t>QTY</t>
  </si>
  <si>
    <t>QUANTITY</t>
  </si>
  <si>
    <t>UNIT</t>
  </si>
  <si>
    <t>UNIT PRICE</t>
  </si>
  <si>
    <t>TOTAL PRICE (ESTIMATE)</t>
  </si>
  <si>
    <t>REMARKS</t>
  </si>
  <si>
    <t>VEGETABLE / FRESH HERBS</t>
  </si>
  <si>
    <t>HALIA/GINGER</t>
  </si>
  <si>
    <t>KG</t>
  </si>
  <si>
    <t>BAWANG MERAH/SHALLOTS</t>
  </si>
  <si>
    <t>BAWANG PUTIH/GARLIC</t>
  </si>
  <si>
    <t>BAWANG BESAR/ONION</t>
  </si>
  <si>
    <t>FRESH SWEET BASIL/DAUN BASIL</t>
  </si>
  <si>
    <t>PCT</t>
  </si>
  <si>
    <t>KENTANG/POTOTOES</t>
  </si>
  <si>
    <t xml:space="preserve">BAWANG  HOLLOND/HOLLOND ONION </t>
  </si>
  <si>
    <t>CAULIFLOWER</t>
  </si>
  <si>
    <t>SMALL SIZE</t>
  </si>
  <si>
    <t>NOS</t>
  </si>
  <si>
    <t>PARSLEY/FRESH PARSLEY</t>
  </si>
  <si>
    <t>PCT/10 GM</t>
  </si>
  <si>
    <t>DAUN PUDINA/MINT LEAVES</t>
  </si>
  <si>
    <t>SMALL PCT</t>
  </si>
  <si>
    <t>ZUCHINI(GREEN)</t>
  </si>
  <si>
    <t>ROMAINCE LETTUCE</t>
  </si>
  <si>
    <t>PUNNET/30-50GM</t>
  </si>
  <si>
    <t>PUNNET</t>
  </si>
  <si>
    <t>VIETNAMESE  HOT RED CHILLI PEPPER</t>
  </si>
  <si>
    <t>TESCO/ 1PCT/100 GM</t>
  </si>
  <si>
    <t>LOBAK PUTIH/WHITE RADISH</t>
  </si>
  <si>
    <t>TERUNG BULAT/ EGG PLANT</t>
  </si>
  <si>
    <t>NOS/BIJI</t>
  </si>
  <si>
    <t>CENDAWAN TIRAM/OYSTER MUSHROOM</t>
  </si>
  <si>
    <t>CENDAWAN ENOKI/ENOKI MUSHROOM</t>
  </si>
  <si>
    <t>DAUN SUP</t>
  </si>
  <si>
    <t>20 GM/PCT</t>
  </si>
  <si>
    <t>LEEK</t>
  </si>
  <si>
    <t>HALIA JEPUN JERUK/PICKLED GINGER</t>
  </si>
  <si>
    <t>SMALL TUB</t>
  </si>
  <si>
    <t>TUB</t>
  </si>
  <si>
    <t>TIMUN JEPUN/JAPANESE CUCUMBER</t>
  </si>
  <si>
    <t>DAUN BUNGA CHRYSANTHEMUM/EDIBLE CHRYSANTHEMUM LEAVES</t>
  </si>
  <si>
    <t>PACK</t>
  </si>
  <si>
    <t>TAUHU JEPUN/JAPANESE TOFU</t>
  </si>
  <si>
    <t>BAYAM KECIL/BABY SPINANCH</t>
  </si>
  <si>
    <t>100GM/PUNNET</t>
  </si>
  <si>
    <t>LABU MANIS/SWEET PUMPKIN</t>
  </si>
  <si>
    <t>JALAPENO</t>
  </si>
  <si>
    <t>1PCT/100-200GM</t>
  </si>
  <si>
    <t>BTL</t>
  </si>
  <si>
    <t>KOBIS/CABBAGE</t>
  </si>
  <si>
    <t xml:space="preserve">SMALL </t>
  </si>
  <si>
    <t>UBI KAYU/TAPIOCA</t>
  </si>
  <si>
    <t>DAUN KETUMBAR/FRESH CORIANDER</t>
  </si>
  <si>
    <t>1 BUNDLE/20-40GM</t>
  </si>
  <si>
    <t>BUNDLE</t>
  </si>
  <si>
    <t>TERUNG PIPIT/PEA EGGPLANT</t>
  </si>
  <si>
    <t>LADA BENGALA/CAPSICUM</t>
  </si>
  <si>
    <t>GREEN/MEDIUM SIZE</t>
  </si>
  <si>
    <t>RED</t>
  </si>
  <si>
    <t>YELLOW</t>
  </si>
  <si>
    <t>LOBAK MERAH/CARROT</t>
  </si>
  <si>
    <t>LIMAU NIPIS</t>
  </si>
  <si>
    <t>TAUHU LEMBUT/SOFT TOFU</t>
  </si>
  <si>
    <t>DAUN KARI/CURRY LEAVES</t>
  </si>
  <si>
    <t>TAUHU POK/TOFFU PUFF</t>
  </si>
  <si>
    <t>10PCS/PCT</t>
  </si>
  <si>
    <t>KACANG PEAS/SNAP PEAS</t>
  </si>
  <si>
    <t>FRESH SHITAKE MUSHROOM</t>
  </si>
  <si>
    <t>200GM/PCT</t>
  </si>
  <si>
    <t>ICEBERG LETTUCE</t>
  </si>
  <si>
    <t>MEDIUM SIZE</t>
  </si>
  <si>
    <t>CILI HIJAU</t>
  </si>
  <si>
    <t>DAUN LIMAU PURUT/KAFFIR LIME LEAVES</t>
  </si>
  <si>
    <t>TAUGEH/BEAN SPROUT</t>
  </si>
  <si>
    <t>DAUN SALAM/SALAM LEAVES</t>
  </si>
  <si>
    <t>FRESH</t>
  </si>
  <si>
    <t>GM</t>
  </si>
  <si>
    <t>KENCUR/KENCUR ROOTS</t>
  </si>
  <si>
    <t>KOBIS/WHITE CABBAGE</t>
  </si>
  <si>
    <t>BROCCOLI</t>
  </si>
  <si>
    <t>KACANG PANJANG/LONG BEANS</t>
  </si>
  <si>
    <t>200GM/ 1BUNDLE</t>
  </si>
  <si>
    <t>BUNDLE/IKAT</t>
  </si>
  <si>
    <t>CUCUMBER</t>
  </si>
  <si>
    <t>DAUN PANDAN/SCREWPINE LEAVES</t>
  </si>
  <si>
    <t>LARGE SIZE</t>
  </si>
  <si>
    <t>HELAI/NOS</t>
  </si>
  <si>
    <t>DAUN BAWANG/SPRING ONION</t>
  </si>
  <si>
    <t>RED CHILLI</t>
  </si>
  <si>
    <t>SERAI/LEMONGRASS</t>
  </si>
  <si>
    <t>BATANG/STALK</t>
  </si>
  <si>
    <t>LENGKUAS/GALANGAL</t>
  </si>
  <si>
    <t>TOMATO</t>
  </si>
  <si>
    <t>BIJI/NOS</t>
  </si>
  <si>
    <t>DAUN PISANG/BANANA LEAVES</t>
  </si>
  <si>
    <t>KACANG MURUNGAI(KELO)/MORINGA BEANS</t>
  </si>
  <si>
    <t>200-300 GM/BUNDLE</t>
  </si>
  <si>
    <t>DAUN KUNYIT/TUMURIC LEAVES</t>
  </si>
  <si>
    <t>TEMPOYAK ASLI /FRESH FERMENTED DURIAN PASTE</t>
  </si>
  <si>
    <t>300-400 GM/TUB</t>
  </si>
  <si>
    <t>CILI PADI/BIRDS'S EYE CHILIES</t>
  </si>
  <si>
    <t>KUNYIT /FRESH TUMIRIC</t>
  </si>
  <si>
    <t>ISI PETAI/STINKY BEANS</t>
  </si>
  <si>
    <t>PUCUK BEBUAS/BEBUAS LEAVES</t>
  </si>
  <si>
    <t>PUCUK MERANTI/MERANTI /\LEAVES</t>
  </si>
  <si>
    <t>PUCUK UBI/TOPIACA LEAVES</t>
  </si>
  <si>
    <t>PUCUK GAJUS/CASHEW LEAVES</t>
  </si>
  <si>
    <t>BAYAM/SPINACH</t>
  </si>
  <si>
    <t>1 BUNDLE/IKAT</t>
  </si>
  <si>
    <t>SWEET PEAS</t>
  </si>
  <si>
    <t>PKT</t>
  </si>
  <si>
    <t>FRENCH BEAN</t>
  </si>
  <si>
    <t>CELERY</t>
  </si>
  <si>
    <t>RUSSET POTATO</t>
  </si>
  <si>
    <t>CORAL LETTUCE</t>
  </si>
  <si>
    <t>MIX SALAD</t>
  </si>
  <si>
    <t>FRESH DILL</t>
  </si>
  <si>
    <t>FRESH ROSEMARY</t>
  </si>
  <si>
    <t>GREEN</t>
  </si>
  <si>
    <t>DAUN KADUK/KADUK LEAVES</t>
  </si>
  <si>
    <t>PUCUK LABU/PUMPKIN LEAVES</t>
  </si>
  <si>
    <t>PUCUK PUTAT/PUTAT LEAVES</t>
  </si>
  <si>
    <t>DAUN LEMUNI/LEMUNI LEAVES</t>
  </si>
  <si>
    <t>PUCUK MENGKUDU/MENGKUDU LEAVES</t>
  </si>
  <si>
    <t>FRUIT</t>
  </si>
  <si>
    <t>PISANG NANGKA</t>
  </si>
  <si>
    <t>MASAK</t>
  </si>
  <si>
    <t>MANGGA MUDA/YOUNG MANGGO</t>
  </si>
  <si>
    <t>MANGGA MASAK/RIPE MANGGO</t>
  </si>
  <si>
    <t>KELAPA MUDA/YOUNG COCONUT</t>
  </si>
  <si>
    <t>KELAPA TESCO</t>
  </si>
  <si>
    <t>LEMON</t>
  </si>
  <si>
    <t>PISANG ABU</t>
  </si>
  <si>
    <t>RIPE</t>
  </si>
  <si>
    <t>JACKFRUIT/NANGKA</t>
  </si>
  <si>
    <t>RIPE/1PCT/500 GM</t>
  </si>
  <si>
    <t>BETIK MUDA/GREEN PAPAYA</t>
  </si>
  <si>
    <t>PISANG BERANGAN</t>
  </si>
  <si>
    <t>AVOCADO</t>
  </si>
  <si>
    <t>PEAR KUNING/ASIAN PEAR/KOREAN PEAR</t>
  </si>
  <si>
    <t>ORANGE SUNKIST</t>
  </si>
  <si>
    <t>RED APPLE</t>
  </si>
  <si>
    <t>GREEN APPLE</t>
  </si>
  <si>
    <t>STRAWBERRY</t>
  </si>
  <si>
    <t>EDIBLE FLOWER</t>
  </si>
  <si>
    <t>CILANTRO PENANG / JAYA GOUCER</t>
  </si>
  <si>
    <t>BOX</t>
  </si>
  <si>
    <t>LEMONGRASS</t>
  </si>
  <si>
    <t>FRESH LIME</t>
  </si>
  <si>
    <t>FRESH RED CURRANT</t>
  </si>
  <si>
    <t>JAYA GOUCER</t>
  </si>
  <si>
    <t>FRESH RASPBERRY</t>
  </si>
  <si>
    <t>FRESH STRAWBERRY</t>
  </si>
  <si>
    <t>TF MART</t>
  </si>
  <si>
    <t>FRESH BLUEBERRIES</t>
  </si>
  <si>
    <t>STRAWBERRY FILLING</t>
  </si>
  <si>
    <t>SAYANG CAKE INGRIDIENTS</t>
  </si>
  <si>
    <t>FRESH MANGO</t>
  </si>
  <si>
    <t>CHUKANAN</t>
  </si>
  <si>
    <t>TOTAL</t>
  </si>
  <si>
    <t>ANGGARAN PEMBELANJAAN KELAS AMALI DAPUR BAGI SESI 2025/OGS</t>
  </si>
  <si>
    <t>KOD KURSUS</t>
  </si>
  <si>
    <t>NAMA KURSUS</t>
  </si>
  <si>
    <t>JUMLAH PENAWARAN DALAM ICMS</t>
  </si>
  <si>
    <t>KUTIPAN YURAN BAHAN MENTAH</t>
  </si>
  <si>
    <t>ANGGARAN JUMLAH KUTIPAN YURAN BAHAN MENTAH</t>
  </si>
  <si>
    <t>ANGGRAN JUMLAH PEMBELANJAAN SETIAP KURSUS</t>
  </si>
  <si>
    <t xml:space="preserve">HCB 323       </t>
  </si>
  <si>
    <t>ADVANCED PASTRY (3 Kelas)</t>
  </si>
  <si>
    <t xml:space="preserve">HCH 313 </t>
  </si>
  <si>
    <t>ASIAN CUISINES (3 Kelas)</t>
  </si>
  <si>
    <t xml:space="preserve">HCC 113        </t>
  </si>
  <si>
    <t>BASIC FOOD PREPARATION (3 Kelas)</t>
  </si>
  <si>
    <t>JUMLAH</t>
  </si>
  <si>
    <t>ANGGARAN JUMLAH PEMBELANJAAN BAHAN MENTAH KETIGA-TIGA KELAS AMALI DAPUR MENGIKUT PANEL</t>
  </si>
  <si>
    <t>TOTAL PANEL 1</t>
  </si>
  <si>
    <t>: MEAT / POULTRY / SEAFOOD / DAIRY / FROZEN PRODUCT</t>
  </si>
  <si>
    <t>TOTAL PANEL 2</t>
  </si>
  <si>
    <t>: VEGETABLE / FRESH HERBS / FRUIT</t>
  </si>
  <si>
    <t>TOTAL PANEL 3</t>
  </si>
  <si>
    <t>: CAN ITEMS / DRY INGREDIENT / MISE / SPICES</t>
  </si>
  <si>
    <t>GRAND TOTAL</t>
  </si>
  <si>
    <t xml:space="preserve"> (SELAPAS DISELARASKAN)</t>
  </si>
  <si>
    <t>PENGESAHAN OLEH SYARIKAT</t>
  </si>
  <si>
    <t>Dengan ini saya mengesahkan bahawa saya telah membaca dan memahami semua syarat-syarat dan terma yang dinyatakan di dalam Dokumen Sebutharga. Semua maklumat yang dikemukakan adalah benar.</t>
  </si>
  <si>
    <t>Tandatangan  :</t>
  </si>
  <si>
    <t xml:space="preserve"> Nama  :</t>
  </si>
  <si>
    <t>Jawatan  :</t>
  </si>
  <si>
    <t>Tarikh  :</t>
  </si>
  <si>
    <t>Nama Syarikat :</t>
  </si>
  <si>
    <t>Cop Syarikat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</si>
</sst>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M-4409]* #,##0.00_-;\-[$RM-4409]* #,##0.00_-;_-[$RM-4409]* &quot;-&quot;??_-;_-@"/>
    <numFmt numFmtId="165" formatCode="&quot;$&quot;#,##0.00"/>
  </numFmts>
  <fonts count="16" x14ac:knownFonts="1">
    <font>
      <sz val="11"/>
      <name val="Aptos Narrow"/>
      <family val="1"/>
    </font>
    <font>
      <sz val="11"/>
      <name val="Calibri"/>
      <family val="1"/>
    </font>
    <font>
      <b/>
      <i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rgb="FFFFFFFF"/>
      <name val="Arial"/>
      <family val="2"/>
    </font>
    <font>
      <b/>
      <sz val="14"/>
      <color rgb="FF43434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ptos Narrow"/>
      <family val="1"/>
    </font>
    <font>
      <b/>
      <sz val="12"/>
      <name val="Aptos Narrow"/>
      <family val="1"/>
    </font>
    <font>
      <b/>
      <sz val="11"/>
      <name val="Arial"/>
      <family val="2"/>
    </font>
    <font>
      <b/>
      <sz val="11"/>
      <name val="Aptos Narrow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C232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5" fillId="0" borderId="15" xfId="0" applyFont="1" applyBorder="1"/>
    <xf numFmtId="164" fontId="5" fillId="3" borderId="16" xfId="0" applyNumberFormat="1" applyFont="1" applyFill="1" applyBorder="1"/>
    <xf numFmtId="2" fontId="6" fillId="2" borderId="17" xfId="0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vertical="center" wrapText="1"/>
    </xf>
    <xf numFmtId="0" fontId="5" fillId="0" borderId="0" xfId="0" applyFont="1"/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/>
    <xf numFmtId="0" fontId="10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4" fontId="9" fillId="0" borderId="33" xfId="0" applyNumberFormat="1" applyFont="1" applyBorder="1" applyAlignment="1">
      <alignment horizontal="center"/>
    </xf>
    <xf numFmtId="0" fontId="10" fillId="0" borderId="34" xfId="0" applyFont="1" applyBorder="1" applyAlignment="1">
      <alignment wrapText="1"/>
    </xf>
    <xf numFmtId="0" fontId="12" fillId="6" borderId="35" xfId="0" applyFont="1" applyFill="1" applyBorder="1" applyAlignment="1">
      <alignment horizontal="center"/>
    </xf>
    <xf numFmtId="4" fontId="12" fillId="6" borderId="36" xfId="0" applyNumberFormat="1" applyFont="1" applyFill="1" applyBorder="1" applyAlignment="1">
      <alignment horizontal="center"/>
    </xf>
    <xf numFmtId="0" fontId="13" fillId="0" borderId="0" xfId="0" applyFont="1"/>
    <xf numFmtId="164" fontId="9" fillId="0" borderId="0" xfId="0" applyNumberFormat="1" applyFont="1" applyAlignment="1">
      <alignment horizontal="right"/>
    </xf>
    <xf numFmtId="165" fontId="11" fillId="0" borderId="0" xfId="0" applyNumberFormat="1" applyFont="1"/>
    <xf numFmtId="0" fontId="14" fillId="0" borderId="0" xfId="0" applyFont="1"/>
    <xf numFmtId="0" fontId="10" fillId="0" borderId="0" xfId="0" applyFont="1"/>
    <xf numFmtId="164" fontId="9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3" borderId="37" xfId="0" applyNumberFormat="1" applyFont="1" applyFill="1" applyBorder="1"/>
    <xf numFmtId="0" fontId="7" fillId="4" borderId="40" xfId="0" applyFont="1" applyFill="1" applyBorder="1" applyAlignment="1">
      <alignment horizontal="center" vertical="center"/>
    </xf>
    <xf numFmtId="0" fontId="0" fillId="0" borderId="39" xfId="0" applyBorder="1"/>
    <xf numFmtId="0" fontId="0" fillId="0" borderId="38" xfId="0" applyBorder="1"/>
    <xf numFmtId="0" fontId="7" fillId="4" borderId="4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0" fillId="0" borderId="0" xfId="0" applyAlignment="1">
      <alignment vertical="center"/>
    </xf>
    <xf numFmtId="0" fontId="13" fillId="0" borderId="42" xfId="0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0" fontId="15" fillId="0" borderId="43" xfId="0" applyFont="1" applyBorder="1" applyAlignment="1">
      <alignment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4981575</xdr:colOff>
      <xdr:row>1</xdr:row>
      <xdr:rowOff>9525</xdr:rowOff>
    </xdr:from>
    <xdr:to>
      <xdr:col>1</xdr:col>
      <xdr:colOff>6029423</xdr:colOff>
      <xdr:row>6</xdr:row>
      <xdr:rowOff>66690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3075" y="200025"/>
          <a:ext cx="1047848" cy="1009665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00"/>
  <sheetViews>
    <sheetView tabSelected="1" topLeftCell="A4" zoomScale="90" zoomScaleNormal="90" workbookViewId="0">
      <selection activeCell="C132" sqref="C132"/>
    </sheetView>
  </sheetViews>
  <sheetFormatPr defaultColWidth="12.5703125" defaultRowHeight="15" customHeight="1" x14ac:dyDescent="0.25"/>
  <cols>
    <col min="1" max="1" width="8.5703125" customWidth="1"/>
    <col min="2" max="2" width="96.28515625" customWidth="1"/>
    <col min="3" max="3" width="28.28515625" customWidth="1"/>
    <col min="4" max="4" width="0" hidden="1" customWidth="1"/>
    <col min="5" max="5" width="0.28515625" customWidth="1"/>
    <col min="6" max="8" width="20.5703125" customWidth="1"/>
    <col min="9" max="9" width="35.5703125" customWidth="1"/>
    <col min="10" max="10" width="34.5703125" customWidth="1"/>
    <col min="11" max="26" width="8.5703125" customWidth="1"/>
  </cols>
  <sheetData>
    <row r="1" spans="2:10" ht="14.25" customHeight="1" x14ac:dyDescent="0.25"/>
    <row r="2" spans="2:10" ht="14.25" customHeight="1" x14ac:dyDescent="0.25">
      <c r="B2" s="1"/>
      <c r="C2" s="1"/>
      <c r="D2" s="1"/>
      <c r="E2" s="1"/>
      <c r="F2" s="1"/>
      <c r="G2" s="3"/>
      <c r="H2" s="3"/>
      <c r="I2" s="3"/>
      <c r="J2" s="3"/>
    </row>
    <row r="3" spans="2:10" ht="14.25" customHeight="1" x14ac:dyDescent="0.3">
      <c r="B3" s="1"/>
      <c r="C3" s="2" t="s">
        <v>0</v>
      </c>
      <c r="D3" s="1"/>
      <c r="E3" s="1"/>
      <c r="F3" s="1"/>
      <c r="G3" s="3"/>
      <c r="H3" s="3"/>
      <c r="I3" s="3"/>
      <c r="J3" s="3"/>
    </row>
    <row r="4" spans="2:10" ht="14.25" customHeight="1" x14ac:dyDescent="0.25">
      <c r="B4" s="1"/>
      <c r="C4" s="4" t="s">
        <v>1</v>
      </c>
      <c r="D4" s="1"/>
      <c r="E4" s="1"/>
      <c r="F4" s="1"/>
      <c r="G4" s="3"/>
      <c r="H4" s="3"/>
      <c r="I4" s="3"/>
      <c r="J4" s="3"/>
    </row>
    <row r="5" spans="2:10" ht="14.25" customHeight="1" x14ac:dyDescent="0.25">
      <c r="B5" s="5"/>
      <c r="C5" s="6" t="s">
        <v>2</v>
      </c>
      <c r="D5" s="1"/>
      <c r="E5" s="1"/>
      <c r="F5" s="1"/>
      <c r="G5" s="3"/>
      <c r="H5" s="3"/>
      <c r="I5" s="3"/>
      <c r="J5" s="3"/>
    </row>
    <row r="6" spans="2:10" ht="14.25" customHeight="1" x14ac:dyDescent="0.25">
      <c r="B6" s="1"/>
      <c r="C6" s="6" t="s">
        <v>3</v>
      </c>
      <c r="D6" s="1"/>
      <c r="E6" s="1"/>
      <c r="F6" s="1"/>
      <c r="G6" s="3"/>
      <c r="H6" s="3"/>
      <c r="I6" s="3"/>
      <c r="J6" s="3"/>
    </row>
    <row r="7" spans="2:10" ht="14.25" customHeight="1" x14ac:dyDescent="0.25">
      <c r="B7" s="1"/>
      <c r="C7" s="1"/>
      <c r="D7" s="1"/>
      <c r="E7" s="1"/>
      <c r="F7" s="1"/>
      <c r="G7" s="3"/>
      <c r="H7" s="3"/>
      <c r="I7" s="3"/>
      <c r="J7" s="3"/>
    </row>
    <row r="8" spans="2:10" ht="14.25" customHeight="1" x14ac:dyDescent="0.25">
      <c r="B8" s="7" t="s">
        <v>4</v>
      </c>
      <c r="C8" s="1"/>
      <c r="D8" s="1"/>
      <c r="E8" s="1"/>
      <c r="F8" s="1"/>
      <c r="G8" s="3"/>
      <c r="H8" s="3"/>
      <c r="I8" s="3"/>
      <c r="J8" s="3"/>
    </row>
    <row r="9" spans="2:10" ht="14.25" customHeight="1" x14ac:dyDescent="0.25">
      <c r="H9" t="s">
        <v>5</v>
      </c>
    </row>
    <row r="10" spans="2:10" ht="14.25" customHeight="1" x14ac:dyDescent="0.25">
      <c r="B10" s="8" t="s">
        <v>6</v>
      </c>
      <c r="C10" s="8" t="s">
        <v>7</v>
      </c>
      <c r="D10" s="8" t="s">
        <v>8</v>
      </c>
      <c r="E10" s="12"/>
      <c r="F10" s="9" t="s">
        <v>9</v>
      </c>
      <c r="G10" s="8" t="s">
        <v>10</v>
      </c>
      <c r="H10" s="8" t="s">
        <v>11</v>
      </c>
      <c r="I10" s="8" t="s">
        <v>12</v>
      </c>
      <c r="J10" s="24" t="s">
        <v>13</v>
      </c>
    </row>
    <row r="11" spans="2:10" ht="14.25" customHeight="1" x14ac:dyDescent="0.25">
      <c r="B11" s="53" t="s">
        <v>14</v>
      </c>
      <c r="C11" s="54"/>
      <c r="D11" s="54"/>
      <c r="E11" s="54"/>
      <c r="F11" s="54"/>
      <c r="G11" s="54"/>
      <c r="H11" s="54"/>
      <c r="I11" s="55"/>
      <c r="J11" s="10"/>
    </row>
    <row r="12" spans="2:10" ht="14.25" customHeight="1" x14ac:dyDescent="0.25">
      <c r="B12" s="11" t="s">
        <v>15</v>
      </c>
      <c r="C12" s="12"/>
      <c r="D12" s="12">
        <v>10</v>
      </c>
      <c r="E12" s="12">
        <f t="shared" ref="E12:E58" si="0">D12/5</f>
        <v>2</v>
      </c>
      <c r="F12" s="12">
        <f>E12*3</f>
        <v>6</v>
      </c>
      <c r="G12" s="12" t="s">
        <v>16</v>
      </c>
      <c r="H12" s="12"/>
      <c r="I12" s="12">
        <f t="shared" ref="I12:I43" si="1">F12*H12</f>
        <v>0</v>
      </c>
      <c r="J12" s="14"/>
    </row>
    <row r="13" spans="2:10" ht="14.25" customHeight="1" x14ac:dyDescent="0.25">
      <c r="B13" s="25" t="s">
        <v>17</v>
      </c>
      <c r="C13" s="12"/>
      <c r="D13" s="12">
        <v>22</v>
      </c>
      <c r="E13" s="12">
        <f t="shared" si="0"/>
        <v>4.4000000000000004</v>
      </c>
      <c r="F13" s="12">
        <v>10</v>
      </c>
      <c r="G13" s="12" t="s">
        <v>16</v>
      </c>
      <c r="H13" s="12"/>
      <c r="I13" s="12">
        <f t="shared" si="1"/>
        <v>0</v>
      </c>
      <c r="J13" s="13"/>
    </row>
    <row r="14" spans="2:10" ht="14.25" customHeight="1" x14ac:dyDescent="0.25">
      <c r="B14" s="25" t="s">
        <v>18</v>
      </c>
      <c r="C14" s="12"/>
      <c r="D14" s="12">
        <v>11.5</v>
      </c>
      <c r="E14" s="12">
        <f t="shared" si="0"/>
        <v>2.2999999999999998</v>
      </c>
      <c r="F14" s="12">
        <v>8</v>
      </c>
      <c r="G14" s="12" t="s">
        <v>16</v>
      </c>
      <c r="H14" s="12"/>
      <c r="I14" s="12">
        <f t="shared" si="1"/>
        <v>0</v>
      </c>
      <c r="J14" s="13"/>
    </row>
    <row r="15" spans="2:10" ht="14.25" customHeight="1" x14ac:dyDescent="0.25">
      <c r="B15" s="16" t="s">
        <v>19</v>
      </c>
      <c r="C15" s="12"/>
      <c r="D15" s="12">
        <v>16</v>
      </c>
      <c r="E15" s="12">
        <f t="shared" si="0"/>
        <v>3.2</v>
      </c>
      <c r="F15" s="12">
        <v>8</v>
      </c>
      <c r="G15" s="12" t="s">
        <v>16</v>
      </c>
      <c r="H15" s="12"/>
      <c r="I15" s="12">
        <f t="shared" si="1"/>
        <v>0</v>
      </c>
      <c r="J15" s="13"/>
    </row>
    <row r="16" spans="2:10" ht="14.25" customHeight="1" x14ac:dyDescent="0.25">
      <c r="B16" s="16" t="s">
        <v>20</v>
      </c>
      <c r="C16" s="17"/>
      <c r="D16" s="17">
        <v>10</v>
      </c>
      <c r="E16" s="12">
        <f t="shared" si="0"/>
        <v>2</v>
      </c>
      <c r="F16" s="12">
        <f>E16*3</f>
        <v>6</v>
      </c>
      <c r="G16" s="17" t="s">
        <v>21</v>
      </c>
      <c r="H16" s="17"/>
      <c r="I16" s="12">
        <f t="shared" si="1"/>
        <v>0</v>
      </c>
      <c r="J16" s="13"/>
    </row>
    <row r="17" spans="2:10" ht="14.25" customHeight="1" x14ac:dyDescent="0.25">
      <c r="B17" s="16" t="s">
        <v>22</v>
      </c>
      <c r="C17" s="17"/>
      <c r="D17" s="17">
        <v>20</v>
      </c>
      <c r="E17" s="12">
        <f t="shared" si="0"/>
        <v>4</v>
      </c>
      <c r="F17" s="12">
        <v>9</v>
      </c>
      <c r="G17" s="17" t="s">
        <v>16</v>
      </c>
      <c r="H17" s="17"/>
      <c r="I17" s="12">
        <f t="shared" si="1"/>
        <v>0</v>
      </c>
      <c r="J17" s="13"/>
    </row>
    <row r="18" spans="2:10" ht="14.25" customHeight="1" x14ac:dyDescent="0.25">
      <c r="B18" s="16" t="s">
        <v>23</v>
      </c>
      <c r="C18" s="17"/>
      <c r="D18" s="17">
        <v>8</v>
      </c>
      <c r="E18" s="12">
        <f t="shared" si="0"/>
        <v>1.6</v>
      </c>
      <c r="F18" s="12">
        <v>38</v>
      </c>
      <c r="G18" s="17" t="s">
        <v>16</v>
      </c>
      <c r="H18" s="17"/>
      <c r="I18" s="12">
        <f t="shared" si="1"/>
        <v>0</v>
      </c>
      <c r="J18" s="13"/>
    </row>
    <row r="19" spans="2:10" ht="14.25" customHeight="1" x14ac:dyDescent="0.25">
      <c r="B19" s="16" t="s">
        <v>24</v>
      </c>
      <c r="C19" s="17" t="s">
        <v>25</v>
      </c>
      <c r="D19" s="17">
        <v>5</v>
      </c>
      <c r="E19" s="12">
        <f t="shared" si="0"/>
        <v>1</v>
      </c>
      <c r="F19" s="12">
        <v>11</v>
      </c>
      <c r="G19" s="17" t="s">
        <v>26</v>
      </c>
      <c r="H19" s="17"/>
      <c r="I19" s="12">
        <f t="shared" si="1"/>
        <v>0</v>
      </c>
      <c r="J19" s="13"/>
    </row>
    <row r="20" spans="2:10" ht="14.25" customHeight="1" x14ac:dyDescent="0.25">
      <c r="B20" s="16" t="s">
        <v>27</v>
      </c>
      <c r="C20" s="17" t="s">
        <v>28</v>
      </c>
      <c r="D20" s="17">
        <v>25</v>
      </c>
      <c r="E20" s="12">
        <f t="shared" si="0"/>
        <v>5</v>
      </c>
      <c r="F20" s="12">
        <v>60</v>
      </c>
      <c r="G20" s="17" t="s">
        <v>21</v>
      </c>
      <c r="H20" s="17"/>
      <c r="I20" s="12">
        <f t="shared" si="1"/>
        <v>0</v>
      </c>
      <c r="J20" s="13"/>
    </row>
    <row r="21" spans="2:10" ht="14.25" customHeight="1" x14ac:dyDescent="0.25">
      <c r="B21" s="19" t="s">
        <v>29</v>
      </c>
      <c r="C21" s="17" t="s">
        <v>30</v>
      </c>
      <c r="D21" s="17">
        <v>20</v>
      </c>
      <c r="E21" s="12">
        <f t="shared" si="0"/>
        <v>4</v>
      </c>
      <c r="F21" s="12">
        <f>E21*3</f>
        <v>12</v>
      </c>
      <c r="G21" s="17" t="s">
        <v>21</v>
      </c>
      <c r="H21" s="17"/>
      <c r="I21" s="12">
        <f t="shared" si="1"/>
        <v>0</v>
      </c>
      <c r="J21" s="13"/>
    </row>
    <row r="22" spans="2:10" ht="14.25" customHeight="1" x14ac:dyDescent="0.25">
      <c r="B22" s="16" t="s">
        <v>31</v>
      </c>
      <c r="C22" s="17"/>
      <c r="D22" s="17">
        <v>5</v>
      </c>
      <c r="E22" s="12">
        <f t="shared" si="0"/>
        <v>1</v>
      </c>
      <c r="F22" s="12">
        <f>E22*3</f>
        <v>3</v>
      </c>
      <c r="G22" s="17" t="s">
        <v>26</v>
      </c>
      <c r="H22" s="17"/>
      <c r="I22" s="12">
        <f t="shared" si="1"/>
        <v>0</v>
      </c>
      <c r="J22" s="13"/>
    </row>
    <row r="23" spans="2:10" ht="14.25" customHeight="1" x14ac:dyDescent="0.25">
      <c r="B23" s="16" t="s">
        <v>32</v>
      </c>
      <c r="C23" s="17" t="s">
        <v>33</v>
      </c>
      <c r="D23" s="17">
        <v>5</v>
      </c>
      <c r="E23" s="12">
        <f t="shared" si="0"/>
        <v>1</v>
      </c>
      <c r="F23" s="12">
        <f>E23*3</f>
        <v>3</v>
      </c>
      <c r="G23" s="17" t="s">
        <v>34</v>
      </c>
      <c r="H23" s="17"/>
      <c r="I23" s="12">
        <f t="shared" si="1"/>
        <v>0</v>
      </c>
      <c r="J23" s="13"/>
    </row>
    <row r="24" spans="2:10" ht="14.25" customHeight="1" x14ac:dyDescent="0.25">
      <c r="B24" s="19" t="s">
        <v>35</v>
      </c>
      <c r="C24" s="17" t="s">
        <v>36</v>
      </c>
      <c r="D24" s="17">
        <v>10</v>
      </c>
      <c r="E24" s="12">
        <f t="shared" si="0"/>
        <v>2</v>
      </c>
      <c r="F24" s="12">
        <v>6</v>
      </c>
      <c r="G24" s="17" t="s">
        <v>21</v>
      </c>
      <c r="H24" s="17"/>
      <c r="I24" s="12">
        <f t="shared" si="1"/>
        <v>0</v>
      </c>
      <c r="J24" s="14"/>
    </row>
    <row r="25" spans="2:10" ht="14.25" customHeight="1" x14ac:dyDescent="0.25">
      <c r="B25" s="19" t="s">
        <v>37</v>
      </c>
      <c r="C25" s="19"/>
      <c r="D25" s="17">
        <v>10</v>
      </c>
      <c r="E25" s="12">
        <f t="shared" si="0"/>
        <v>2</v>
      </c>
      <c r="F25" s="12">
        <f>E25*3</f>
        <v>6</v>
      </c>
      <c r="G25" s="17" t="s">
        <v>26</v>
      </c>
      <c r="H25" s="17"/>
      <c r="I25" s="12">
        <f t="shared" si="1"/>
        <v>0</v>
      </c>
      <c r="J25" s="13"/>
    </row>
    <row r="26" spans="2:10" ht="14.25" customHeight="1" x14ac:dyDescent="0.25">
      <c r="B26" s="16" t="s">
        <v>38</v>
      </c>
      <c r="C26" s="17"/>
      <c r="D26" s="17">
        <v>5</v>
      </c>
      <c r="E26" s="12">
        <f t="shared" si="0"/>
        <v>1</v>
      </c>
      <c r="F26" s="12">
        <f>E26*3</f>
        <v>3</v>
      </c>
      <c r="G26" s="17" t="s">
        <v>39</v>
      </c>
      <c r="H26" s="17"/>
      <c r="I26" s="12">
        <f t="shared" si="1"/>
        <v>0</v>
      </c>
      <c r="J26" s="13"/>
    </row>
    <row r="27" spans="2:10" ht="14.25" customHeight="1" x14ac:dyDescent="0.25">
      <c r="B27" s="16" t="s">
        <v>40</v>
      </c>
      <c r="C27" s="17" t="s">
        <v>30</v>
      </c>
      <c r="D27" s="17">
        <v>5</v>
      </c>
      <c r="E27" s="12">
        <f t="shared" si="0"/>
        <v>1</v>
      </c>
      <c r="F27" s="12">
        <f>E27*3</f>
        <v>3</v>
      </c>
      <c r="G27" s="17" t="s">
        <v>21</v>
      </c>
      <c r="H27" s="17"/>
      <c r="I27" s="12">
        <f t="shared" si="1"/>
        <v>0</v>
      </c>
      <c r="J27" s="13"/>
    </row>
    <row r="28" spans="2:10" ht="14.25" customHeight="1" x14ac:dyDescent="0.25">
      <c r="B28" s="19" t="s">
        <v>41</v>
      </c>
      <c r="C28" s="17" t="s">
        <v>30</v>
      </c>
      <c r="D28" s="17">
        <v>10</v>
      </c>
      <c r="E28" s="12">
        <f t="shared" si="0"/>
        <v>2</v>
      </c>
      <c r="F28" s="12">
        <f>E28*3</f>
        <v>6</v>
      </c>
      <c r="G28" s="17" t="s">
        <v>21</v>
      </c>
      <c r="H28" s="17"/>
      <c r="I28" s="12">
        <f t="shared" si="1"/>
        <v>0</v>
      </c>
      <c r="J28" s="13"/>
    </row>
    <row r="29" spans="2:10" ht="14.25" customHeight="1" x14ac:dyDescent="0.25">
      <c r="B29" s="16" t="s">
        <v>42</v>
      </c>
      <c r="C29" s="17" t="s">
        <v>43</v>
      </c>
      <c r="D29" s="17">
        <v>5</v>
      </c>
      <c r="E29" s="12">
        <f t="shared" si="0"/>
        <v>1</v>
      </c>
      <c r="F29" s="12">
        <f>E29*3</f>
        <v>3</v>
      </c>
      <c r="G29" s="17" t="s">
        <v>21</v>
      </c>
      <c r="H29" s="17"/>
      <c r="I29" s="12">
        <f t="shared" si="1"/>
        <v>0</v>
      </c>
      <c r="J29" s="13"/>
    </row>
    <row r="30" spans="2:10" ht="14.25" customHeight="1" x14ac:dyDescent="0.25">
      <c r="B30" s="16" t="s">
        <v>44</v>
      </c>
      <c r="C30" s="17"/>
      <c r="D30" s="17">
        <v>5</v>
      </c>
      <c r="E30" s="12">
        <f t="shared" si="0"/>
        <v>1</v>
      </c>
      <c r="F30" s="12">
        <v>11</v>
      </c>
      <c r="G30" s="17" t="s">
        <v>21</v>
      </c>
      <c r="H30" s="17"/>
      <c r="I30" s="12">
        <f t="shared" si="1"/>
        <v>0</v>
      </c>
      <c r="J30" s="13"/>
    </row>
    <row r="31" spans="2:10" ht="14.25" customHeight="1" x14ac:dyDescent="0.25">
      <c r="B31" s="16" t="s">
        <v>45</v>
      </c>
      <c r="C31" s="17" t="s">
        <v>46</v>
      </c>
      <c r="D31" s="17">
        <v>5</v>
      </c>
      <c r="E31" s="12">
        <f t="shared" si="0"/>
        <v>1</v>
      </c>
      <c r="F31" s="12">
        <f>E31*3</f>
        <v>3</v>
      </c>
      <c r="G31" s="17" t="s">
        <v>47</v>
      </c>
      <c r="H31" s="17"/>
      <c r="I31" s="12">
        <f t="shared" si="1"/>
        <v>0</v>
      </c>
      <c r="J31" s="13"/>
    </row>
    <row r="32" spans="2:10" ht="14.25" customHeight="1" x14ac:dyDescent="0.25">
      <c r="B32" s="16" t="s">
        <v>48</v>
      </c>
      <c r="C32" s="17"/>
      <c r="D32" s="17">
        <v>10</v>
      </c>
      <c r="E32" s="12">
        <f t="shared" si="0"/>
        <v>2</v>
      </c>
      <c r="F32" s="12">
        <v>7</v>
      </c>
      <c r="G32" s="17" t="s">
        <v>26</v>
      </c>
      <c r="H32" s="17"/>
      <c r="I32" s="12">
        <f t="shared" si="1"/>
        <v>0</v>
      </c>
      <c r="J32" s="13"/>
    </row>
    <row r="33" spans="2:10" ht="14.25" customHeight="1" x14ac:dyDescent="0.25">
      <c r="B33" s="26" t="s">
        <v>49</v>
      </c>
      <c r="C33" s="17"/>
      <c r="D33" s="17">
        <v>250</v>
      </c>
      <c r="E33" s="12">
        <f t="shared" si="0"/>
        <v>50</v>
      </c>
      <c r="F33" s="12">
        <v>3</v>
      </c>
      <c r="G33" s="17" t="s">
        <v>50</v>
      </c>
      <c r="H33" s="17"/>
      <c r="I33" s="12">
        <f t="shared" si="1"/>
        <v>0</v>
      </c>
      <c r="J33" s="13"/>
    </row>
    <row r="34" spans="2:10" ht="14.25" customHeight="1" x14ac:dyDescent="0.25">
      <c r="B34" s="16" t="s">
        <v>51</v>
      </c>
      <c r="C34" s="17"/>
      <c r="D34" s="17">
        <v>5</v>
      </c>
      <c r="E34" s="12">
        <f t="shared" si="0"/>
        <v>1</v>
      </c>
      <c r="F34" s="12">
        <f>E34*3</f>
        <v>3</v>
      </c>
      <c r="G34" s="17" t="s">
        <v>21</v>
      </c>
      <c r="H34" s="17"/>
      <c r="I34" s="12">
        <f t="shared" si="1"/>
        <v>0</v>
      </c>
      <c r="J34" s="13"/>
    </row>
    <row r="35" spans="2:10" ht="14.25" customHeight="1" x14ac:dyDescent="0.25">
      <c r="B35" s="16" t="s">
        <v>52</v>
      </c>
      <c r="C35" s="17" t="s">
        <v>53</v>
      </c>
      <c r="D35" s="17">
        <v>10</v>
      </c>
      <c r="E35" s="12">
        <f t="shared" si="0"/>
        <v>2</v>
      </c>
      <c r="F35" s="12">
        <f>E35*3</f>
        <v>6</v>
      </c>
      <c r="G35" s="17" t="s">
        <v>50</v>
      </c>
      <c r="H35" s="17"/>
      <c r="I35" s="12">
        <f t="shared" si="1"/>
        <v>0</v>
      </c>
      <c r="J35" s="13"/>
    </row>
    <row r="36" spans="2:10" ht="14.25" customHeight="1" x14ac:dyDescent="0.25">
      <c r="B36" s="16" t="s">
        <v>54</v>
      </c>
      <c r="C36" s="17" t="s">
        <v>25</v>
      </c>
      <c r="D36" s="17">
        <v>5</v>
      </c>
      <c r="E36" s="12">
        <f t="shared" si="0"/>
        <v>1</v>
      </c>
      <c r="F36" s="12">
        <v>8</v>
      </c>
      <c r="G36" s="17" t="s">
        <v>26</v>
      </c>
      <c r="H36" s="17"/>
      <c r="I36" s="12">
        <f t="shared" si="1"/>
        <v>0</v>
      </c>
      <c r="J36" s="13"/>
    </row>
    <row r="37" spans="2:10" ht="14.25" customHeight="1" x14ac:dyDescent="0.25">
      <c r="B37" s="16" t="s">
        <v>55</v>
      </c>
      <c r="C37" s="17" t="s">
        <v>56</v>
      </c>
      <c r="D37" s="17">
        <v>5</v>
      </c>
      <c r="E37" s="12">
        <f t="shared" si="0"/>
        <v>1</v>
      </c>
      <c r="F37" s="12">
        <v>1</v>
      </c>
      <c r="G37" s="17" t="s">
        <v>57</v>
      </c>
      <c r="H37" s="17"/>
      <c r="I37" s="12">
        <f t="shared" si="1"/>
        <v>0</v>
      </c>
      <c r="J37" s="13"/>
    </row>
    <row r="38" spans="2:10" ht="14.25" customHeight="1" x14ac:dyDescent="0.25">
      <c r="B38" s="16" t="s">
        <v>58</v>
      </c>
      <c r="C38" s="17" t="s">
        <v>59</v>
      </c>
      <c r="D38" s="17">
        <v>10</v>
      </c>
      <c r="E38" s="12">
        <f t="shared" si="0"/>
        <v>2</v>
      </c>
      <c r="F38" s="12">
        <v>15</v>
      </c>
      <c r="G38" s="17" t="s">
        <v>26</v>
      </c>
      <c r="H38" s="17"/>
      <c r="I38" s="12">
        <f t="shared" si="1"/>
        <v>0</v>
      </c>
      <c r="J38" s="13"/>
    </row>
    <row r="39" spans="2:10" ht="14.25" customHeight="1" x14ac:dyDescent="0.25">
      <c r="B39" s="16" t="s">
        <v>60</v>
      </c>
      <c r="C39" s="17"/>
      <c r="D39" s="17">
        <v>7.5</v>
      </c>
      <c r="E39" s="12">
        <f t="shared" si="0"/>
        <v>1.5</v>
      </c>
      <c r="F39" s="12">
        <v>3</v>
      </c>
      <c r="G39" s="17" t="s">
        <v>16</v>
      </c>
      <c r="H39" s="17"/>
      <c r="I39" s="12">
        <f t="shared" si="1"/>
        <v>0</v>
      </c>
      <c r="J39" s="13"/>
    </row>
    <row r="40" spans="2:10" ht="14.25" customHeight="1" x14ac:dyDescent="0.25">
      <c r="B40" s="16" t="s">
        <v>61</v>
      </c>
      <c r="C40" s="17" t="s">
        <v>62</v>
      </c>
      <c r="D40" s="17">
        <v>5</v>
      </c>
      <c r="E40" s="12">
        <f t="shared" si="0"/>
        <v>1</v>
      </c>
      <c r="F40" s="12">
        <f>E40*3</f>
        <v>3</v>
      </c>
      <c r="G40" s="17" t="s">
        <v>63</v>
      </c>
      <c r="H40" s="17"/>
      <c r="I40" s="12">
        <f t="shared" si="1"/>
        <v>0</v>
      </c>
      <c r="J40" s="13"/>
    </row>
    <row r="41" spans="2:10" ht="14.25" customHeight="1" x14ac:dyDescent="0.25">
      <c r="B41" s="16" t="s">
        <v>64</v>
      </c>
      <c r="C41" s="17"/>
      <c r="D41" s="17">
        <v>500</v>
      </c>
      <c r="E41" s="12">
        <f t="shared" si="0"/>
        <v>100</v>
      </c>
      <c r="F41" s="12">
        <v>0.3</v>
      </c>
      <c r="G41" s="17" t="s">
        <v>16</v>
      </c>
      <c r="H41" s="17"/>
      <c r="I41" s="12">
        <f t="shared" si="1"/>
        <v>0</v>
      </c>
      <c r="J41" s="13"/>
    </row>
    <row r="42" spans="2:10" ht="14.25" customHeight="1" x14ac:dyDescent="0.25">
      <c r="B42" s="16" t="s">
        <v>65</v>
      </c>
      <c r="C42" s="17" t="s">
        <v>66</v>
      </c>
      <c r="D42" s="17">
        <v>5</v>
      </c>
      <c r="E42" s="12">
        <f t="shared" si="0"/>
        <v>1</v>
      </c>
      <c r="F42" s="12">
        <v>18</v>
      </c>
      <c r="G42" s="17" t="s">
        <v>26</v>
      </c>
      <c r="H42" s="17"/>
      <c r="I42" s="12">
        <f t="shared" si="1"/>
        <v>0</v>
      </c>
      <c r="J42" s="13"/>
    </row>
    <row r="43" spans="2:10" ht="14.25" customHeight="1" x14ac:dyDescent="0.25">
      <c r="B43" s="16" t="s">
        <v>65</v>
      </c>
      <c r="C43" s="17" t="s">
        <v>67</v>
      </c>
      <c r="D43" s="17">
        <v>15</v>
      </c>
      <c r="E43" s="12">
        <f t="shared" si="0"/>
        <v>3</v>
      </c>
      <c r="F43" s="12">
        <v>18</v>
      </c>
      <c r="G43" s="17" t="s">
        <v>26</v>
      </c>
      <c r="H43" s="17"/>
      <c r="I43" s="12">
        <f t="shared" si="1"/>
        <v>0</v>
      </c>
      <c r="J43" s="13"/>
    </row>
    <row r="44" spans="2:10" ht="14.25" customHeight="1" x14ac:dyDescent="0.25">
      <c r="B44" s="16" t="s">
        <v>65</v>
      </c>
      <c r="C44" s="17" t="s">
        <v>68</v>
      </c>
      <c r="D44" s="17">
        <v>5</v>
      </c>
      <c r="E44" s="12">
        <f t="shared" si="0"/>
        <v>1</v>
      </c>
      <c r="F44" s="12">
        <v>18</v>
      </c>
      <c r="G44" s="17" t="s">
        <v>26</v>
      </c>
      <c r="H44" s="17"/>
      <c r="I44" s="12">
        <f t="shared" ref="I44:I75" si="2">F44*H44</f>
        <v>0</v>
      </c>
      <c r="J44" s="18"/>
    </row>
    <row r="45" spans="2:10" ht="14.25" customHeight="1" x14ac:dyDescent="0.25">
      <c r="B45" s="16" t="s">
        <v>69</v>
      </c>
      <c r="C45" s="17"/>
      <c r="D45" s="17">
        <v>40</v>
      </c>
      <c r="E45" s="12">
        <f t="shared" si="0"/>
        <v>8</v>
      </c>
      <c r="F45" s="12">
        <v>238</v>
      </c>
      <c r="G45" s="17" t="s">
        <v>26</v>
      </c>
      <c r="H45" s="17"/>
      <c r="I45" s="12">
        <f t="shared" si="2"/>
        <v>0</v>
      </c>
      <c r="J45" s="13"/>
    </row>
    <row r="46" spans="2:10" ht="14.25" customHeight="1" x14ac:dyDescent="0.25">
      <c r="B46" s="16" t="s">
        <v>70</v>
      </c>
      <c r="C46" s="17"/>
      <c r="D46" s="17">
        <v>160</v>
      </c>
      <c r="E46" s="12">
        <f t="shared" si="0"/>
        <v>32</v>
      </c>
      <c r="F46" s="12">
        <v>60</v>
      </c>
      <c r="G46" s="17" t="s">
        <v>26</v>
      </c>
      <c r="H46" s="17"/>
      <c r="I46" s="12">
        <f t="shared" si="2"/>
        <v>0</v>
      </c>
      <c r="J46" s="13"/>
    </row>
    <row r="47" spans="2:10" ht="14.25" customHeight="1" x14ac:dyDescent="0.25">
      <c r="B47" s="16" t="s">
        <v>71</v>
      </c>
      <c r="C47" s="17"/>
      <c r="D47" s="17">
        <v>5</v>
      </c>
      <c r="E47" s="12">
        <f t="shared" si="0"/>
        <v>1</v>
      </c>
      <c r="F47" s="12">
        <f>E47*3</f>
        <v>3</v>
      </c>
      <c r="G47" s="17" t="s">
        <v>21</v>
      </c>
      <c r="H47" s="17"/>
      <c r="I47" s="12">
        <f t="shared" si="2"/>
        <v>0</v>
      </c>
      <c r="J47" s="27"/>
    </row>
    <row r="48" spans="2:10" ht="14.25" customHeight="1" x14ac:dyDescent="0.25">
      <c r="B48" s="16" t="s">
        <v>72</v>
      </c>
      <c r="C48" s="17"/>
      <c r="D48" s="17">
        <v>500</v>
      </c>
      <c r="E48" s="12">
        <f t="shared" si="0"/>
        <v>100</v>
      </c>
      <c r="F48" s="12">
        <v>0.3</v>
      </c>
      <c r="G48" s="17" t="s">
        <v>16</v>
      </c>
      <c r="H48" s="17"/>
      <c r="I48" s="12">
        <f t="shared" si="2"/>
        <v>0</v>
      </c>
      <c r="J48" s="13"/>
    </row>
    <row r="49" spans="2:10" ht="14.25" customHeight="1" x14ac:dyDescent="0.25">
      <c r="B49" s="16" t="s">
        <v>73</v>
      </c>
      <c r="C49" s="17" t="s">
        <v>74</v>
      </c>
      <c r="D49" s="17">
        <v>5</v>
      </c>
      <c r="E49" s="12">
        <f t="shared" si="0"/>
        <v>1</v>
      </c>
      <c r="F49" s="12">
        <f>E49*3</f>
        <v>3</v>
      </c>
      <c r="G49" s="17" t="s">
        <v>21</v>
      </c>
      <c r="H49" s="17"/>
      <c r="I49" s="12">
        <f t="shared" si="2"/>
        <v>0</v>
      </c>
      <c r="J49" s="13"/>
    </row>
    <row r="50" spans="2:10" ht="14.25" customHeight="1" x14ac:dyDescent="0.25">
      <c r="B50" s="19" t="s">
        <v>75</v>
      </c>
      <c r="C50" s="17"/>
      <c r="D50" s="17">
        <v>5</v>
      </c>
      <c r="E50" s="12">
        <f t="shared" si="0"/>
        <v>1</v>
      </c>
      <c r="F50" s="12">
        <f>E50*3</f>
        <v>3</v>
      </c>
      <c r="G50" s="17" t="s">
        <v>21</v>
      </c>
      <c r="H50" s="17"/>
      <c r="I50" s="12">
        <f t="shared" si="2"/>
        <v>0</v>
      </c>
      <c r="J50" s="13"/>
    </row>
    <row r="51" spans="2:10" ht="14.25" customHeight="1" x14ac:dyDescent="0.25">
      <c r="B51" s="16" t="s">
        <v>76</v>
      </c>
      <c r="C51" s="17" t="s">
        <v>77</v>
      </c>
      <c r="D51" s="17">
        <v>15</v>
      </c>
      <c r="E51" s="12">
        <f t="shared" si="0"/>
        <v>3</v>
      </c>
      <c r="F51" s="12">
        <v>14</v>
      </c>
      <c r="G51" s="17" t="s">
        <v>21</v>
      </c>
      <c r="H51" s="17"/>
      <c r="I51" s="12">
        <f t="shared" si="2"/>
        <v>0</v>
      </c>
      <c r="J51" s="13"/>
    </row>
    <row r="52" spans="2:10" ht="14.25" customHeight="1" x14ac:dyDescent="0.25">
      <c r="B52" s="15" t="s">
        <v>78</v>
      </c>
      <c r="C52" s="14" t="s">
        <v>79</v>
      </c>
      <c r="D52" s="17">
        <v>30</v>
      </c>
      <c r="E52" s="12">
        <f t="shared" si="0"/>
        <v>6</v>
      </c>
      <c r="F52" s="12">
        <v>18</v>
      </c>
      <c r="G52" s="17" t="s">
        <v>26</v>
      </c>
      <c r="H52" s="17"/>
      <c r="I52" s="12">
        <f t="shared" si="2"/>
        <v>0</v>
      </c>
      <c r="J52" s="13"/>
    </row>
    <row r="53" spans="2:10" ht="14.25" customHeight="1" x14ac:dyDescent="0.25">
      <c r="B53" s="16" t="s">
        <v>80</v>
      </c>
      <c r="C53" s="17"/>
      <c r="D53" s="17">
        <v>2</v>
      </c>
      <c r="E53" s="12">
        <f t="shared" si="0"/>
        <v>0.4</v>
      </c>
      <c r="F53" s="12">
        <f>E53*3</f>
        <v>1.2000000000000002</v>
      </c>
      <c r="G53" s="17" t="s">
        <v>16</v>
      </c>
      <c r="H53" s="17"/>
      <c r="I53" s="12">
        <f t="shared" si="2"/>
        <v>0</v>
      </c>
      <c r="J53" s="13"/>
    </row>
    <row r="54" spans="2:10" ht="14.25" customHeight="1" x14ac:dyDescent="0.25">
      <c r="B54" s="16" t="s">
        <v>81</v>
      </c>
      <c r="C54" s="17"/>
      <c r="D54" s="17">
        <v>200</v>
      </c>
      <c r="E54" s="12">
        <f t="shared" si="0"/>
        <v>40</v>
      </c>
      <c r="F54" s="12">
        <v>0.12</v>
      </c>
      <c r="G54" s="17" t="s">
        <v>16</v>
      </c>
      <c r="H54" s="17"/>
      <c r="I54" s="12">
        <f t="shared" si="2"/>
        <v>0</v>
      </c>
      <c r="J54" s="13"/>
    </row>
    <row r="55" spans="2:10" ht="14.25" customHeight="1" x14ac:dyDescent="0.25">
      <c r="B55" s="16" t="s">
        <v>82</v>
      </c>
      <c r="C55" s="17"/>
      <c r="D55" s="17">
        <v>3</v>
      </c>
      <c r="E55" s="12">
        <f t="shared" si="0"/>
        <v>0.6</v>
      </c>
      <c r="F55" s="12">
        <v>1.2</v>
      </c>
      <c r="G55" s="17" t="s">
        <v>16</v>
      </c>
      <c r="H55" s="17"/>
      <c r="I55" s="12">
        <f t="shared" si="2"/>
        <v>0</v>
      </c>
      <c r="J55" s="13"/>
    </row>
    <row r="56" spans="2:10" ht="14.25" customHeight="1" x14ac:dyDescent="0.25">
      <c r="B56" s="19" t="s">
        <v>83</v>
      </c>
      <c r="C56" s="17" t="s">
        <v>84</v>
      </c>
      <c r="D56" s="17">
        <v>250</v>
      </c>
      <c r="E56" s="12">
        <f t="shared" si="0"/>
        <v>50</v>
      </c>
      <c r="F56" s="12">
        <v>0.15</v>
      </c>
      <c r="G56" s="17" t="s">
        <v>85</v>
      </c>
      <c r="H56" s="17"/>
      <c r="I56" s="12">
        <f t="shared" si="2"/>
        <v>0</v>
      </c>
      <c r="J56" s="13"/>
    </row>
    <row r="57" spans="2:10" ht="14.25" customHeight="1" x14ac:dyDescent="0.25">
      <c r="B57" s="16" t="s">
        <v>86</v>
      </c>
      <c r="C57" s="17"/>
      <c r="D57" s="17">
        <v>250</v>
      </c>
      <c r="E57" s="12">
        <f t="shared" si="0"/>
        <v>50</v>
      </c>
      <c r="F57" s="12">
        <v>0.15</v>
      </c>
      <c r="G57" s="17" t="s">
        <v>85</v>
      </c>
      <c r="H57" s="17"/>
      <c r="I57" s="12">
        <f t="shared" si="2"/>
        <v>0</v>
      </c>
      <c r="J57" s="13"/>
    </row>
    <row r="58" spans="2:10" ht="14.25" customHeight="1" x14ac:dyDescent="0.25">
      <c r="B58" s="16" t="s">
        <v>87</v>
      </c>
      <c r="C58" s="17" t="s">
        <v>25</v>
      </c>
      <c r="D58" s="17">
        <v>5</v>
      </c>
      <c r="E58" s="12">
        <f t="shared" si="0"/>
        <v>1</v>
      </c>
      <c r="F58" s="12">
        <v>12</v>
      </c>
      <c r="G58" s="17" t="s">
        <v>26</v>
      </c>
      <c r="H58" s="17"/>
      <c r="I58" s="12">
        <f t="shared" si="2"/>
        <v>0</v>
      </c>
      <c r="J58" s="13"/>
    </row>
    <row r="59" spans="2:10" ht="14.25" customHeight="1" x14ac:dyDescent="0.25">
      <c r="B59" s="15" t="s">
        <v>88</v>
      </c>
      <c r="C59" s="14"/>
      <c r="D59" s="17"/>
      <c r="E59" s="17"/>
      <c r="F59" s="14">
        <v>8</v>
      </c>
      <c r="G59" s="14" t="s">
        <v>26</v>
      </c>
      <c r="H59" s="14"/>
      <c r="I59" s="12">
        <f t="shared" si="2"/>
        <v>0</v>
      </c>
      <c r="J59" s="13"/>
    </row>
    <row r="60" spans="2:10" ht="14.25" customHeight="1" x14ac:dyDescent="0.25">
      <c r="B60" s="16" t="s">
        <v>89</v>
      </c>
      <c r="C60" s="17" t="s">
        <v>90</v>
      </c>
      <c r="D60" s="17">
        <v>5</v>
      </c>
      <c r="E60" s="12">
        <f t="shared" ref="E60:E78" si="3">D60/5</f>
        <v>1</v>
      </c>
      <c r="F60" s="12">
        <f>E60*3</f>
        <v>3</v>
      </c>
      <c r="G60" s="17" t="s">
        <v>91</v>
      </c>
      <c r="H60" s="17"/>
      <c r="I60" s="12">
        <f t="shared" si="2"/>
        <v>0</v>
      </c>
      <c r="J60" s="13"/>
    </row>
    <row r="61" spans="2:10" ht="14.25" customHeight="1" x14ac:dyDescent="0.25">
      <c r="B61" s="16" t="s">
        <v>92</v>
      </c>
      <c r="C61" s="17" t="s">
        <v>25</v>
      </c>
      <c r="D61" s="17">
        <v>60</v>
      </c>
      <c r="E61" s="12">
        <f t="shared" si="3"/>
        <v>12</v>
      </c>
      <c r="F61" s="12">
        <v>18</v>
      </c>
      <c r="G61" s="17" t="s">
        <v>26</v>
      </c>
      <c r="H61" s="12"/>
      <c r="I61" s="12">
        <f t="shared" si="2"/>
        <v>0</v>
      </c>
      <c r="J61" s="13"/>
    </row>
    <row r="62" spans="2:10" ht="14.25" customHeight="1" x14ac:dyDescent="0.25">
      <c r="B62" s="11" t="s">
        <v>93</v>
      </c>
      <c r="C62" s="12" t="s">
        <v>94</v>
      </c>
      <c r="D62" s="12">
        <v>200</v>
      </c>
      <c r="E62" s="12">
        <f t="shared" si="3"/>
        <v>40</v>
      </c>
      <c r="F62" s="12">
        <v>60</v>
      </c>
      <c r="G62" s="12" t="s">
        <v>95</v>
      </c>
      <c r="H62" s="17"/>
      <c r="I62" s="12">
        <f t="shared" si="2"/>
        <v>0</v>
      </c>
      <c r="J62" s="13"/>
    </row>
    <row r="63" spans="2:10" ht="14.25" customHeight="1" x14ac:dyDescent="0.25">
      <c r="B63" s="16" t="s">
        <v>96</v>
      </c>
      <c r="C63" s="17"/>
      <c r="D63" s="17">
        <v>2</v>
      </c>
      <c r="E63" s="12">
        <f t="shared" si="3"/>
        <v>0.4</v>
      </c>
      <c r="F63" s="12">
        <v>3.4</v>
      </c>
      <c r="G63" s="17" t="s">
        <v>16</v>
      </c>
      <c r="H63" s="17"/>
      <c r="I63" s="12">
        <f t="shared" si="2"/>
        <v>0</v>
      </c>
      <c r="J63" s="13"/>
    </row>
    <row r="64" spans="2:10" ht="14.25" customHeight="1" x14ac:dyDescent="0.25">
      <c r="B64" s="16" t="s">
        <v>97</v>
      </c>
      <c r="C64" s="17"/>
      <c r="D64" s="17">
        <v>3</v>
      </c>
      <c r="E64" s="12">
        <f t="shared" si="3"/>
        <v>0.6</v>
      </c>
      <c r="F64" s="12">
        <v>1.2</v>
      </c>
      <c r="G64" s="17" t="s">
        <v>16</v>
      </c>
      <c r="H64" s="17"/>
      <c r="I64" s="12">
        <f t="shared" si="2"/>
        <v>0</v>
      </c>
      <c r="J64" s="13"/>
    </row>
    <row r="65" spans="2:10" ht="14.25" customHeight="1" x14ac:dyDescent="0.25">
      <c r="B65" s="16" t="s">
        <v>98</v>
      </c>
      <c r="C65" s="17"/>
      <c r="D65" s="17">
        <v>275</v>
      </c>
      <c r="E65" s="12">
        <f t="shared" si="3"/>
        <v>55</v>
      </c>
      <c r="F65" s="12">
        <v>90</v>
      </c>
      <c r="G65" s="17" t="s">
        <v>99</v>
      </c>
      <c r="H65" s="17"/>
      <c r="I65" s="12">
        <f t="shared" si="2"/>
        <v>0</v>
      </c>
      <c r="J65" s="13"/>
    </row>
    <row r="66" spans="2:10" ht="14.25" customHeight="1" x14ac:dyDescent="0.25">
      <c r="B66" s="16" t="s">
        <v>100</v>
      </c>
      <c r="C66" s="17"/>
      <c r="D66" s="17">
        <v>1.5</v>
      </c>
      <c r="E66" s="12">
        <f t="shared" si="3"/>
        <v>0.3</v>
      </c>
      <c r="F66" s="12">
        <f>E66*3</f>
        <v>0.89999999999999991</v>
      </c>
      <c r="G66" s="17" t="s">
        <v>16</v>
      </c>
      <c r="H66" s="17"/>
      <c r="I66" s="12">
        <f t="shared" si="2"/>
        <v>0</v>
      </c>
      <c r="J66" s="13"/>
    </row>
    <row r="67" spans="2:10" ht="14.25" customHeight="1" x14ac:dyDescent="0.25">
      <c r="B67" s="16" t="s">
        <v>101</v>
      </c>
      <c r="C67" s="17" t="s">
        <v>67</v>
      </c>
      <c r="D67" s="17">
        <v>240</v>
      </c>
      <c r="E67" s="12">
        <f t="shared" si="3"/>
        <v>48</v>
      </c>
      <c r="F67" s="12">
        <v>232</v>
      </c>
      <c r="G67" s="17" t="s">
        <v>102</v>
      </c>
      <c r="H67" s="17"/>
      <c r="I67" s="12">
        <f t="shared" si="2"/>
        <v>0</v>
      </c>
      <c r="J67" s="13"/>
    </row>
    <row r="68" spans="2:10" ht="14.25" customHeight="1" x14ac:dyDescent="0.25">
      <c r="B68" s="16" t="s">
        <v>103</v>
      </c>
      <c r="C68" s="17"/>
      <c r="D68" s="17">
        <v>80</v>
      </c>
      <c r="E68" s="12">
        <f t="shared" si="3"/>
        <v>16</v>
      </c>
      <c r="F68" s="12">
        <v>45</v>
      </c>
      <c r="G68" s="17" t="s">
        <v>95</v>
      </c>
      <c r="H68" s="12"/>
      <c r="I68" s="12">
        <f t="shared" si="2"/>
        <v>0</v>
      </c>
      <c r="J68" s="13"/>
    </row>
    <row r="69" spans="2:10" ht="14.25" customHeight="1" x14ac:dyDescent="0.25">
      <c r="B69" s="16" t="s">
        <v>104</v>
      </c>
      <c r="C69" s="12" t="s">
        <v>105</v>
      </c>
      <c r="D69" s="12">
        <v>5</v>
      </c>
      <c r="E69" s="12">
        <f t="shared" si="3"/>
        <v>1</v>
      </c>
      <c r="F69" s="12">
        <f>E69*3</f>
        <v>3</v>
      </c>
      <c r="G69" s="12" t="s">
        <v>91</v>
      </c>
      <c r="H69" s="17"/>
      <c r="I69" s="12">
        <f t="shared" si="2"/>
        <v>0</v>
      </c>
      <c r="J69" s="13"/>
    </row>
    <row r="70" spans="2:10" ht="14.25" customHeight="1" x14ac:dyDescent="0.25">
      <c r="B70" s="19" t="s">
        <v>106</v>
      </c>
      <c r="C70" s="28"/>
      <c r="D70" s="17">
        <v>50</v>
      </c>
      <c r="E70" s="12">
        <f t="shared" si="3"/>
        <v>10</v>
      </c>
      <c r="F70" s="12">
        <v>18</v>
      </c>
      <c r="G70" s="17" t="s">
        <v>95</v>
      </c>
      <c r="H70" s="17"/>
      <c r="I70" s="12">
        <f t="shared" si="2"/>
        <v>0</v>
      </c>
      <c r="J70" s="13"/>
    </row>
    <row r="71" spans="2:10" ht="14.25" customHeight="1" x14ac:dyDescent="0.25">
      <c r="B71" s="16" t="s">
        <v>107</v>
      </c>
      <c r="C71" s="17" t="s">
        <v>108</v>
      </c>
      <c r="D71" s="17">
        <v>5</v>
      </c>
      <c r="E71" s="12">
        <f t="shared" si="3"/>
        <v>1</v>
      </c>
      <c r="F71" s="12">
        <f>E71*3</f>
        <v>3</v>
      </c>
      <c r="G71" s="17" t="s">
        <v>47</v>
      </c>
      <c r="H71" s="17"/>
      <c r="I71" s="12">
        <f t="shared" si="2"/>
        <v>0</v>
      </c>
      <c r="J71" s="13"/>
    </row>
    <row r="72" spans="2:10" ht="14.25" customHeight="1" x14ac:dyDescent="0.25">
      <c r="B72" s="16" t="s">
        <v>109</v>
      </c>
      <c r="C72" s="28"/>
      <c r="D72" s="17">
        <v>4</v>
      </c>
      <c r="E72" s="12">
        <f t="shared" si="3"/>
        <v>0.8</v>
      </c>
      <c r="F72" s="12">
        <v>1</v>
      </c>
      <c r="G72" s="17" t="s">
        <v>16</v>
      </c>
      <c r="H72" s="17"/>
      <c r="I72" s="12">
        <f t="shared" si="2"/>
        <v>0</v>
      </c>
      <c r="J72" s="13"/>
    </row>
    <row r="73" spans="2:10" ht="14.25" customHeight="1" x14ac:dyDescent="0.25">
      <c r="B73" s="16" t="s">
        <v>110</v>
      </c>
      <c r="C73" s="17" t="s">
        <v>84</v>
      </c>
      <c r="D73" s="17">
        <v>2</v>
      </c>
      <c r="E73" s="12">
        <f t="shared" si="3"/>
        <v>0.4</v>
      </c>
      <c r="F73" s="12">
        <v>1</v>
      </c>
      <c r="G73" s="17" t="s">
        <v>16</v>
      </c>
      <c r="H73" s="17"/>
      <c r="I73" s="12">
        <f t="shared" si="2"/>
        <v>0</v>
      </c>
      <c r="J73" s="13"/>
    </row>
    <row r="74" spans="2:10" ht="14.25" customHeight="1" x14ac:dyDescent="0.25">
      <c r="B74" s="16" t="s">
        <v>111</v>
      </c>
      <c r="C74" s="28"/>
      <c r="D74" s="17">
        <v>1</v>
      </c>
      <c r="E74" s="12">
        <f t="shared" si="3"/>
        <v>0.2</v>
      </c>
      <c r="F74" s="12">
        <f>E74*3</f>
        <v>0.60000000000000009</v>
      </c>
      <c r="G74" s="17" t="s">
        <v>16</v>
      </c>
      <c r="H74" s="17"/>
      <c r="I74" s="12">
        <f t="shared" si="2"/>
        <v>0</v>
      </c>
      <c r="J74" s="13"/>
    </row>
    <row r="75" spans="2:10" ht="14.25" customHeight="1" x14ac:dyDescent="0.25">
      <c r="B75" s="16" t="s">
        <v>112</v>
      </c>
      <c r="C75" s="17"/>
      <c r="D75" s="17">
        <v>5</v>
      </c>
      <c r="E75" s="12">
        <f t="shared" si="3"/>
        <v>1</v>
      </c>
      <c r="F75" s="12">
        <f>E75*3</f>
        <v>3</v>
      </c>
      <c r="G75" s="17" t="s">
        <v>91</v>
      </c>
      <c r="H75" s="17"/>
      <c r="I75" s="12">
        <f t="shared" si="2"/>
        <v>0</v>
      </c>
      <c r="J75" s="13"/>
    </row>
    <row r="76" spans="2:10" ht="14.25" customHeight="1" x14ac:dyDescent="0.25">
      <c r="B76" s="16" t="s">
        <v>113</v>
      </c>
      <c r="C76" s="17"/>
      <c r="D76" s="17">
        <v>5</v>
      </c>
      <c r="E76" s="12">
        <f t="shared" si="3"/>
        <v>1</v>
      </c>
      <c r="F76" s="12">
        <f>E76*3</f>
        <v>3</v>
      </c>
      <c r="G76" s="17" t="s">
        <v>91</v>
      </c>
      <c r="H76" s="17"/>
      <c r="I76" s="12">
        <f t="shared" ref="I76:I93" si="4">F76*H76</f>
        <v>0</v>
      </c>
      <c r="J76" s="13"/>
    </row>
    <row r="77" spans="2:10" ht="14.25" customHeight="1" x14ac:dyDescent="0.25">
      <c r="B77" s="16" t="s">
        <v>114</v>
      </c>
      <c r="C77" s="17"/>
      <c r="D77" s="17">
        <v>5</v>
      </c>
      <c r="E77" s="12">
        <f t="shared" si="3"/>
        <v>1</v>
      </c>
      <c r="F77" s="12">
        <f>E77*3</f>
        <v>3</v>
      </c>
      <c r="G77" s="17" t="s">
        <v>91</v>
      </c>
      <c r="H77" s="17"/>
      <c r="I77" s="12">
        <f t="shared" si="4"/>
        <v>0</v>
      </c>
      <c r="J77" s="13"/>
    </row>
    <row r="78" spans="2:10" ht="14.25" customHeight="1" x14ac:dyDescent="0.25">
      <c r="B78" s="16" t="s">
        <v>115</v>
      </c>
      <c r="C78" s="17"/>
      <c r="D78" s="17">
        <v>5</v>
      </c>
      <c r="E78" s="12">
        <f t="shared" si="3"/>
        <v>1</v>
      </c>
      <c r="F78" s="12">
        <f>E78*3</f>
        <v>3</v>
      </c>
      <c r="G78" s="17" t="s">
        <v>91</v>
      </c>
      <c r="H78" s="17"/>
      <c r="I78" s="12">
        <f t="shared" si="4"/>
        <v>0</v>
      </c>
      <c r="J78" s="13"/>
    </row>
    <row r="79" spans="2:10" ht="14.25" customHeight="1" x14ac:dyDescent="0.25">
      <c r="B79" s="15" t="s">
        <v>116</v>
      </c>
      <c r="C79" s="14" t="s">
        <v>117</v>
      </c>
      <c r="D79" s="17"/>
      <c r="E79" s="12"/>
      <c r="F79" s="18">
        <v>4</v>
      </c>
      <c r="G79" s="18" t="s">
        <v>63</v>
      </c>
      <c r="H79" s="18"/>
      <c r="I79" s="12">
        <f t="shared" si="4"/>
        <v>0</v>
      </c>
      <c r="J79" s="13"/>
    </row>
    <row r="80" spans="2:10" ht="14.25" customHeight="1" x14ac:dyDescent="0.25">
      <c r="B80" s="15" t="s">
        <v>118</v>
      </c>
      <c r="C80" s="21"/>
      <c r="D80" s="17"/>
      <c r="E80" s="12"/>
      <c r="F80" s="14">
        <v>4</v>
      </c>
      <c r="G80" s="14" t="s">
        <v>119</v>
      </c>
      <c r="H80" s="14"/>
      <c r="I80" s="12">
        <f t="shared" si="4"/>
        <v>0</v>
      </c>
      <c r="J80" s="13"/>
    </row>
    <row r="81" spans="2:10" ht="14.25" customHeight="1" x14ac:dyDescent="0.25">
      <c r="B81" s="15" t="s">
        <v>120</v>
      </c>
      <c r="C81" s="21"/>
      <c r="D81" s="17"/>
      <c r="E81" s="12"/>
      <c r="F81" s="14">
        <v>4</v>
      </c>
      <c r="G81" s="14" t="s">
        <v>119</v>
      </c>
      <c r="H81" s="14"/>
      <c r="I81" s="12">
        <f t="shared" si="4"/>
        <v>0</v>
      </c>
      <c r="J81" s="13"/>
    </row>
    <row r="82" spans="2:10" ht="14.25" customHeight="1" x14ac:dyDescent="0.25">
      <c r="B82" s="15" t="s">
        <v>121</v>
      </c>
      <c r="C82" s="21"/>
      <c r="D82" s="17"/>
      <c r="E82" s="12"/>
      <c r="F82" s="14">
        <v>4</v>
      </c>
      <c r="G82" s="14" t="s">
        <v>16</v>
      </c>
      <c r="H82" s="14"/>
      <c r="I82" s="12">
        <f t="shared" si="4"/>
        <v>0</v>
      </c>
      <c r="J82" s="13"/>
    </row>
    <row r="83" spans="2:10" ht="14.25" customHeight="1" x14ac:dyDescent="0.25">
      <c r="B83" s="15" t="s">
        <v>122</v>
      </c>
      <c r="C83" s="21"/>
      <c r="D83" s="17"/>
      <c r="E83" s="12"/>
      <c r="F83" s="14">
        <v>256</v>
      </c>
      <c r="G83" s="14" t="s">
        <v>26</v>
      </c>
      <c r="H83" s="14"/>
      <c r="I83" s="12">
        <f t="shared" si="4"/>
        <v>0</v>
      </c>
      <c r="J83" s="13"/>
    </row>
    <row r="84" spans="2:10" ht="14.25" customHeight="1" x14ac:dyDescent="0.25">
      <c r="B84" s="15" t="s">
        <v>123</v>
      </c>
      <c r="C84" s="14" t="s">
        <v>67</v>
      </c>
      <c r="D84" s="17"/>
      <c r="E84" s="12"/>
      <c r="F84" s="14">
        <v>4</v>
      </c>
      <c r="G84" s="14" t="s">
        <v>26</v>
      </c>
      <c r="H84" s="14"/>
      <c r="I84" s="12">
        <f t="shared" si="4"/>
        <v>0</v>
      </c>
      <c r="J84" s="13"/>
    </row>
    <row r="85" spans="2:10" ht="14.25" customHeight="1" x14ac:dyDescent="0.25">
      <c r="B85" s="15" t="s">
        <v>124</v>
      </c>
      <c r="C85" s="21"/>
      <c r="D85" s="20"/>
      <c r="E85" s="20"/>
      <c r="F85" s="14">
        <v>4</v>
      </c>
      <c r="G85" s="14" t="s">
        <v>119</v>
      </c>
      <c r="H85" s="14"/>
      <c r="I85" s="12">
        <f t="shared" si="4"/>
        <v>0</v>
      </c>
      <c r="J85" s="13"/>
    </row>
    <row r="86" spans="2:10" ht="14.25" customHeight="1" x14ac:dyDescent="0.25">
      <c r="B86" s="15" t="s">
        <v>125</v>
      </c>
      <c r="C86" s="21"/>
      <c r="D86" s="17"/>
      <c r="E86" s="12"/>
      <c r="F86" s="14">
        <v>8</v>
      </c>
      <c r="G86" s="14" t="s">
        <v>119</v>
      </c>
      <c r="H86" s="14"/>
      <c r="I86" s="12">
        <f t="shared" si="4"/>
        <v>0</v>
      </c>
      <c r="J86" s="13"/>
    </row>
    <row r="87" spans="2:10" ht="14.25" customHeight="1" x14ac:dyDescent="0.25">
      <c r="B87" s="15" t="s">
        <v>126</v>
      </c>
      <c r="C87" s="21"/>
      <c r="D87" s="17"/>
      <c r="E87" s="12"/>
      <c r="F87" s="14">
        <v>12</v>
      </c>
      <c r="G87" s="14" t="s">
        <v>50</v>
      </c>
      <c r="H87" s="14"/>
      <c r="I87" s="12">
        <f t="shared" si="4"/>
        <v>0</v>
      </c>
      <c r="J87" s="13"/>
    </row>
    <row r="88" spans="2:10" ht="14.25" customHeight="1" x14ac:dyDescent="0.25">
      <c r="B88" s="15" t="s">
        <v>123</v>
      </c>
      <c r="C88" s="14" t="s">
        <v>127</v>
      </c>
      <c r="D88" s="17"/>
      <c r="E88" s="12"/>
      <c r="F88" s="14">
        <v>4</v>
      </c>
      <c r="G88" s="14" t="s">
        <v>26</v>
      </c>
      <c r="H88" s="14"/>
      <c r="I88" s="12">
        <f t="shared" si="4"/>
        <v>0</v>
      </c>
      <c r="J88" s="29"/>
    </row>
    <row r="89" spans="2:10" ht="14.25" customHeight="1" x14ac:dyDescent="0.25">
      <c r="B89" s="16" t="s">
        <v>128</v>
      </c>
      <c r="C89" s="17"/>
      <c r="D89" s="17">
        <v>5</v>
      </c>
      <c r="E89" s="12">
        <f>D89/5</f>
        <v>1</v>
      </c>
      <c r="F89" s="12">
        <f>E89*3</f>
        <v>3</v>
      </c>
      <c r="G89" s="17" t="s">
        <v>91</v>
      </c>
      <c r="H89" s="17"/>
      <c r="I89" s="12">
        <f t="shared" si="4"/>
        <v>0</v>
      </c>
      <c r="J89" s="29"/>
    </row>
    <row r="90" spans="2:10" ht="14.25" customHeight="1" x14ac:dyDescent="0.25">
      <c r="B90" s="16" t="s">
        <v>129</v>
      </c>
      <c r="C90" s="17"/>
      <c r="D90" s="17">
        <v>5</v>
      </c>
      <c r="E90" s="12">
        <f>D90/5</f>
        <v>1</v>
      </c>
      <c r="F90" s="12">
        <f>E90*3</f>
        <v>3</v>
      </c>
      <c r="G90" s="17" t="s">
        <v>91</v>
      </c>
      <c r="H90" s="17"/>
      <c r="I90" s="12">
        <f t="shared" si="4"/>
        <v>0</v>
      </c>
      <c r="J90" s="29"/>
    </row>
    <row r="91" spans="2:10" ht="14.25" customHeight="1" x14ac:dyDescent="0.25">
      <c r="B91" s="16" t="s">
        <v>130</v>
      </c>
      <c r="C91" s="17"/>
      <c r="D91" s="17">
        <v>5</v>
      </c>
      <c r="E91" s="12">
        <f>D91/5</f>
        <v>1</v>
      </c>
      <c r="F91" s="12">
        <f>E91*3</f>
        <v>3</v>
      </c>
      <c r="G91" s="17" t="s">
        <v>91</v>
      </c>
      <c r="H91" s="17"/>
      <c r="I91" s="12">
        <f t="shared" si="4"/>
        <v>0</v>
      </c>
      <c r="J91" s="30"/>
    </row>
    <row r="92" spans="2:10" ht="14.25" customHeight="1" x14ac:dyDescent="0.25">
      <c r="B92" s="16" t="s">
        <v>131</v>
      </c>
      <c r="C92" s="17"/>
      <c r="D92" s="17">
        <v>5</v>
      </c>
      <c r="E92" s="12">
        <f>D92/5</f>
        <v>1</v>
      </c>
      <c r="F92" s="12">
        <f>E92*3</f>
        <v>3</v>
      </c>
      <c r="G92" s="17" t="s">
        <v>91</v>
      </c>
      <c r="H92" s="17"/>
      <c r="I92" s="12">
        <f t="shared" si="4"/>
        <v>0</v>
      </c>
      <c r="J92" s="30"/>
    </row>
    <row r="93" spans="2:10" ht="14.25" customHeight="1" x14ac:dyDescent="0.25">
      <c r="B93" s="16" t="s">
        <v>132</v>
      </c>
      <c r="C93" s="17"/>
      <c r="D93" s="17">
        <v>5</v>
      </c>
      <c r="E93" s="12">
        <f>D93/5</f>
        <v>1</v>
      </c>
      <c r="F93" s="12">
        <f>E93*3</f>
        <v>3</v>
      </c>
      <c r="G93" s="17" t="s">
        <v>91</v>
      </c>
      <c r="H93" s="17"/>
      <c r="I93" s="12">
        <f t="shared" si="4"/>
        <v>0</v>
      </c>
      <c r="J93" s="30"/>
    </row>
    <row r="94" spans="2:10" ht="14.25" customHeight="1" x14ac:dyDescent="0.25">
      <c r="B94" s="56" t="s">
        <v>133</v>
      </c>
      <c r="C94" s="54"/>
      <c r="D94" s="54"/>
      <c r="E94" s="54"/>
      <c r="F94" s="54"/>
      <c r="G94" s="54"/>
      <c r="H94" s="55"/>
      <c r="I94" s="31">
        <v>0</v>
      </c>
      <c r="J94" s="32"/>
    </row>
    <row r="95" spans="2:10" ht="14.25" customHeight="1" x14ac:dyDescent="0.25">
      <c r="B95" s="15" t="s">
        <v>134</v>
      </c>
      <c r="C95" s="14" t="s">
        <v>135</v>
      </c>
      <c r="D95" s="14">
        <v>5</v>
      </c>
      <c r="E95" s="14">
        <v>1</v>
      </c>
      <c r="F95" s="14">
        <v>3</v>
      </c>
      <c r="G95" s="14" t="s">
        <v>16</v>
      </c>
      <c r="H95" s="14"/>
      <c r="I95" s="14">
        <f t="shared" ref="I95:I118" si="5">F95*H95</f>
        <v>0</v>
      </c>
      <c r="J95" s="30"/>
    </row>
    <row r="96" spans="2:10" ht="14.25" customHeight="1" x14ac:dyDescent="0.25">
      <c r="B96" s="15" t="s">
        <v>136</v>
      </c>
      <c r="C96" s="21"/>
      <c r="D96" s="14">
        <v>10</v>
      </c>
      <c r="E96" s="14">
        <v>2</v>
      </c>
      <c r="F96" s="14">
        <v>6</v>
      </c>
      <c r="G96" s="14" t="s">
        <v>26</v>
      </c>
      <c r="H96" s="14"/>
      <c r="I96" s="14">
        <f t="shared" si="5"/>
        <v>0</v>
      </c>
      <c r="J96" s="30"/>
    </row>
    <row r="97" spans="2:10" ht="14.25" customHeight="1" x14ac:dyDescent="0.25">
      <c r="B97" s="15" t="s">
        <v>137</v>
      </c>
      <c r="C97" s="21"/>
      <c r="D97" s="14">
        <v>20</v>
      </c>
      <c r="E97" s="14">
        <v>4</v>
      </c>
      <c r="F97" s="14">
        <v>6</v>
      </c>
      <c r="G97" s="14" t="s">
        <v>16</v>
      </c>
      <c r="H97" s="14"/>
      <c r="I97" s="14">
        <f t="shared" si="5"/>
        <v>0</v>
      </c>
      <c r="J97" s="30"/>
    </row>
    <row r="98" spans="2:10" ht="14.25" customHeight="1" x14ac:dyDescent="0.25">
      <c r="B98" s="15" t="s">
        <v>138</v>
      </c>
      <c r="C98" s="14" t="s">
        <v>139</v>
      </c>
      <c r="D98" s="14">
        <v>10</v>
      </c>
      <c r="E98" s="14">
        <v>2</v>
      </c>
      <c r="F98" s="14">
        <v>6</v>
      </c>
      <c r="G98" s="14" t="s">
        <v>26</v>
      </c>
      <c r="H98" s="14"/>
      <c r="I98" s="14">
        <f t="shared" si="5"/>
        <v>0</v>
      </c>
      <c r="J98" s="30"/>
    </row>
    <row r="99" spans="2:10" ht="14.25" customHeight="1" x14ac:dyDescent="0.25">
      <c r="B99" s="15" t="s">
        <v>140</v>
      </c>
      <c r="C99" s="21"/>
      <c r="D99" s="14">
        <v>85</v>
      </c>
      <c r="E99" s="14">
        <v>17</v>
      </c>
      <c r="F99" s="14">
        <v>128</v>
      </c>
      <c r="G99" s="14" t="s">
        <v>26</v>
      </c>
      <c r="H99" s="14"/>
      <c r="I99" s="14">
        <f t="shared" si="5"/>
        <v>0</v>
      </c>
      <c r="J99" s="30"/>
    </row>
    <row r="100" spans="2:10" ht="14.25" customHeight="1" x14ac:dyDescent="0.25">
      <c r="B100" s="15" t="s">
        <v>141</v>
      </c>
      <c r="C100" s="14" t="s">
        <v>142</v>
      </c>
      <c r="D100" s="14">
        <v>7.5</v>
      </c>
      <c r="E100" s="14">
        <v>1.5</v>
      </c>
      <c r="F100" s="14">
        <v>3</v>
      </c>
      <c r="G100" s="14" t="s">
        <v>16</v>
      </c>
      <c r="H100" s="14"/>
      <c r="I100" s="14">
        <f t="shared" si="5"/>
        <v>0</v>
      </c>
      <c r="J100" s="30"/>
    </row>
    <row r="101" spans="2:10" ht="14.25" customHeight="1" x14ac:dyDescent="0.25">
      <c r="B101" s="15" t="s">
        <v>143</v>
      </c>
      <c r="C101" s="14" t="s">
        <v>144</v>
      </c>
      <c r="D101" s="14">
        <v>15</v>
      </c>
      <c r="E101" s="14">
        <v>3</v>
      </c>
      <c r="F101" s="14">
        <v>6</v>
      </c>
      <c r="G101" s="14" t="s">
        <v>21</v>
      </c>
      <c r="H101" s="14"/>
      <c r="I101" s="14">
        <f t="shared" si="5"/>
        <v>0</v>
      </c>
      <c r="J101" s="30"/>
    </row>
    <row r="102" spans="2:10" ht="14.25" customHeight="1" x14ac:dyDescent="0.25">
      <c r="B102" s="15" t="s">
        <v>145</v>
      </c>
      <c r="C102" s="14" t="s">
        <v>25</v>
      </c>
      <c r="D102" s="14">
        <v>10</v>
      </c>
      <c r="E102" s="14">
        <v>2</v>
      </c>
      <c r="F102" s="14">
        <v>3</v>
      </c>
      <c r="G102" s="14" t="s">
        <v>26</v>
      </c>
      <c r="H102" s="14"/>
      <c r="I102" s="14">
        <f t="shared" si="5"/>
        <v>0</v>
      </c>
      <c r="J102" s="30"/>
    </row>
    <row r="103" spans="2:10" ht="14.25" customHeight="1" x14ac:dyDescent="0.25">
      <c r="B103" s="15" t="s">
        <v>146</v>
      </c>
      <c r="C103" s="14" t="s">
        <v>142</v>
      </c>
      <c r="D103" s="14">
        <v>7.5</v>
      </c>
      <c r="E103" s="14">
        <v>1.5</v>
      </c>
      <c r="F103" s="14">
        <v>3</v>
      </c>
      <c r="G103" s="14" t="s">
        <v>16</v>
      </c>
      <c r="H103" s="14"/>
      <c r="I103" s="14">
        <f t="shared" si="5"/>
        <v>0</v>
      </c>
      <c r="J103" s="30"/>
    </row>
    <row r="104" spans="2:10" ht="14.25" customHeight="1" x14ac:dyDescent="0.25">
      <c r="B104" s="15" t="s">
        <v>147</v>
      </c>
      <c r="C104" s="14" t="s">
        <v>142</v>
      </c>
      <c r="D104" s="14">
        <v>10</v>
      </c>
      <c r="E104" s="14">
        <v>2</v>
      </c>
      <c r="F104" s="14">
        <v>14</v>
      </c>
      <c r="G104" s="14" t="s">
        <v>26</v>
      </c>
      <c r="H104" s="14"/>
      <c r="I104" s="14">
        <f t="shared" si="5"/>
        <v>0</v>
      </c>
      <c r="J104" s="30"/>
    </row>
    <row r="105" spans="2:10" ht="14.25" customHeight="1" x14ac:dyDescent="0.25">
      <c r="B105" s="15" t="s">
        <v>148</v>
      </c>
      <c r="C105" s="14" t="s">
        <v>94</v>
      </c>
      <c r="D105" s="14">
        <v>10</v>
      </c>
      <c r="E105" s="14">
        <v>2</v>
      </c>
      <c r="F105" s="14">
        <v>6</v>
      </c>
      <c r="G105" s="14" t="s">
        <v>26</v>
      </c>
      <c r="H105" s="14"/>
      <c r="I105" s="14">
        <f t="shared" si="5"/>
        <v>0</v>
      </c>
      <c r="J105" s="30"/>
    </row>
    <row r="106" spans="2:10" ht="14.25" customHeight="1" x14ac:dyDescent="0.25">
      <c r="B106" s="15" t="s">
        <v>149</v>
      </c>
      <c r="C106" s="21"/>
      <c r="D106" s="14">
        <v>20</v>
      </c>
      <c r="E106" s="20"/>
      <c r="F106" s="14">
        <v>20</v>
      </c>
      <c r="G106" s="14" t="s">
        <v>26</v>
      </c>
      <c r="H106" s="14"/>
      <c r="I106" s="14">
        <f t="shared" si="5"/>
        <v>0</v>
      </c>
      <c r="J106" s="30"/>
    </row>
    <row r="107" spans="2:10" ht="14.25" customHeight="1" x14ac:dyDescent="0.25">
      <c r="B107" s="15" t="s">
        <v>150</v>
      </c>
      <c r="C107" s="21"/>
      <c r="D107" s="14">
        <v>28</v>
      </c>
      <c r="E107" s="20"/>
      <c r="F107" s="14">
        <v>28</v>
      </c>
      <c r="G107" s="14" t="s">
        <v>26</v>
      </c>
      <c r="H107" s="14"/>
      <c r="I107" s="14">
        <f t="shared" si="5"/>
        <v>0</v>
      </c>
      <c r="J107" s="30"/>
    </row>
    <row r="108" spans="2:10" ht="14.25" customHeight="1" x14ac:dyDescent="0.25">
      <c r="B108" s="15" t="s">
        <v>151</v>
      </c>
      <c r="C108" s="21"/>
      <c r="D108" s="14">
        <v>28</v>
      </c>
      <c r="E108" s="20"/>
      <c r="F108" s="14">
        <v>28</v>
      </c>
      <c r="G108" s="14" t="s">
        <v>26</v>
      </c>
      <c r="H108" s="14"/>
      <c r="I108" s="14">
        <f t="shared" si="5"/>
        <v>0</v>
      </c>
      <c r="J108" s="30"/>
    </row>
    <row r="109" spans="2:10" ht="14.25" customHeight="1" x14ac:dyDescent="0.25">
      <c r="B109" s="15" t="s">
        <v>152</v>
      </c>
      <c r="C109" s="21"/>
      <c r="D109" s="14">
        <v>4</v>
      </c>
      <c r="E109" s="20"/>
      <c r="F109" s="14">
        <v>4</v>
      </c>
      <c r="G109" s="14" t="s">
        <v>50</v>
      </c>
      <c r="H109" s="14"/>
      <c r="I109" s="14">
        <f t="shared" si="5"/>
        <v>0</v>
      </c>
      <c r="J109" s="30"/>
    </row>
    <row r="110" spans="2:10" ht="14.25" customHeight="1" x14ac:dyDescent="0.25">
      <c r="B110" s="15" t="s">
        <v>153</v>
      </c>
      <c r="C110" s="14" t="s">
        <v>154</v>
      </c>
      <c r="D110" s="30"/>
      <c r="E110" s="30"/>
      <c r="F110" s="14">
        <v>9</v>
      </c>
      <c r="G110" s="14" t="s">
        <v>155</v>
      </c>
      <c r="H110" s="14"/>
      <c r="I110" s="14">
        <f t="shared" si="5"/>
        <v>0</v>
      </c>
      <c r="J110" s="30"/>
    </row>
    <row r="111" spans="2:10" ht="14.25" customHeight="1" x14ac:dyDescent="0.25">
      <c r="B111" s="15" t="s">
        <v>156</v>
      </c>
      <c r="C111" s="21"/>
      <c r="D111" s="30"/>
      <c r="E111" s="30"/>
      <c r="F111" s="14">
        <v>16</v>
      </c>
      <c r="G111" s="14" t="s">
        <v>26</v>
      </c>
      <c r="H111" s="14"/>
      <c r="I111" s="14">
        <f t="shared" si="5"/>
        <v>0</v>
      </c>
      <c r="J111" s="30"/>
    </row>
    <row r="112" spans="2:10" ht="14.25" customHeight="1" x14ac:dyDescent="0.25">
      <c r="B112" s="15" t="s">
        <v>157</v>
      </c>
      <c r="C112" s="21"/>
      <c r="D112" s="30"/>
      <c r="E112" s="30"/>
      <c r="F112" s="14">
        <v>8</v>
      </c>
      <c r="G112" s="14" t="s">
        <v>26</v>
      </c>
      <c r="H112" s="14"/>
      <c r="I112" s="14">
        <f t="shared" si="5"/>
        <v>0</v>
      </c>
      <c r="J112" s="30"/>
    </row>
    <row r="113" spans="2:10" ht="14.25" customHeight="1" x14ac:dyDescent="0.25">
      <c r="B113" s="15" t="s">
        <v>158</v>
      </c>
      <c r="C113" s="14" t="s">
        <v>159</v>
      </c>
      <c r="D113" s="30"/>
      <c r="E113" s="30"/>
      <c r="F113" s="14">
        <v>4</v>
      </c>
      <c r="G113" s="14" t="s">
        <v>155</v>
      </c>
      <c r="H113" s="14"/>
      <c r="I113" s="14">
        <f t="shared" si="5"/>
        <v>0</v>
      </c>
      <c r="J113" s="30"/>
    </row>
    <row r="114" spans="2:10" ht="14.25" customHeight="1" x14ac:dyDescent="0.25">
      <c r="B114" s="15" t="s">
        <v>160</v>
      </c>
      <c r="C114" s="14" t="s">
        <v>159</v>
      </c>
      <c r="D114" s="30"/>
      <c r="E114" s="30"/>
      <c r="F114" s="14">
        <v>10</v>
      </c>
      <c r="G114" s="14" t="s">
        <v>155</v>
      </c>
      <c r="H114" s="14"/>
      <c r="I114" s="14">
        <f t="shared" si="5"/>
        <v>0</v>
      </c>
      <c r="J114" s="30"/>
    </row>
    <row r="115" spans="2:10" ht="14.25" customHeight="1" x14ac:dyDescent="0.25">
      <c r="B115" s="15" t="s">
        <v>161</v>
      </c>
      <c r="C115" s="14" t="s">
        <v>162</v>
      </c>
      <c r="D115" s="30"/>
      <c r="E115" s="30"/>
      <c r="F115" s="14">
        <v>20</v>
      </c>
      <c r="G115" s="14" t="s">
        <v>155</v>
      </c>
      <c r="H115" s="14"/>
      <c r="I115" s="14">
        <f t="shared" si="5"/>
        <v>0</v>
      </c>
      <c r="J115" s="30"/>
    </row>
    <row r="116" spans="2:10" ht="14.25" customHeight="1" x14ac:dyDescent="0.25">
      <c r="B116" s="15" t="s">
        <v>163</v>
      </c>
      <c r="C116" s="14" t="s">
        <v>162</v>
      </c>
      <c r="D116" s="30"/>
      <c r="E116" s="30"/>
      <c r="F116" s="14">
        <v>12</v>
      </c>
      <c r="G116" s="14" t="s">
        <v>155</v>
      </c>
      <c r="H116" s="14"/>
      <c r="I116" s="14">
        <f t="shared" si="5"/>
        <v>0</v>
      </c>
      <c r="J116" s="30"/>
    </row>
    <row r="117" spans="2:10" ht="14.25" customHeight="1" x14ac:dyDescent="0.25">
      <c r="B117" s="15" t="s">
        <v>164</v>
      </c>
      <c r="C117" s="14" t="s">
        <v>165</v>
      </c>
      <c r="D117" s="30"/>
      <c r="E117" s="30"/>
      <c r="F117" s="14">
        <v>3</v>
      </c>
      <c r="G117" s="14" t="s">
        <v>16</v>
      </c>
      <c r="H117" s="14"/>
      <c r="I117" s="14">
        <f t="shared" si="5"/>
        <v>0</v>
      </c>
      <c r="J117" s="30"/>
    </row>
    <row r="118" spans="2:10" ht="14.25" customHeight="1" x14ac:dyDescent="0.25">
      <c r="B118" s="15" t="s">
        <v>166</v>
      </c>
      <c r="C118" s="14" t="s">
        <v>167</v>
      </c>
      <c r="D118" s="30"/>
      <c r="E118" s="30"/>
      <c r="F118" s="14">
        <v>35</v>
      </c>
      <c r="G118" s="14" t="s">
        <v>16</v>
      </c>
      <c r="H118" s="14"/>
      <c r="I118" s="14">
        <f t="shared" si="5"/>
        <v>0</v>
      </c>
      <c r="J118" s="30"/>
    </row>
    <row r="119" spans="2:10" ht="14.25" customHeight="1" x14ac:dyDescent="0.25">
      <c r="H119" s="22" t="s">
        <v>168</v>
      </c>
      <c r="I119" s="23">
        <f>SUM(I12:I118)</f>
        <v>0</v>
      </c>
    </row>
    <row r="120" spans="2:10" ht="14.25" customHeight="1" x14ac:dyDescent="0.25"/>
    <row r="121" spans="2:10" ht="14.25" customHeight="1" x14ac:dyDescent="0.25"/>
    <row r="122" spans="2:10" ht="14.25" customHeight="1" x14ac:dyDescent="0.25"/>
    <row r="123" spans="2:10" ht="14.25" customHeight="1" thickBot="1" x14ac:dyDescent="0.3"/>
    <row r="124" spans="2:10" ht="22.5" customHeight="1" thickBot="1" x14ac:dyDescent="0.3">
      <c r="B124" s="59" t="s">
        <v>192</v>
      </c>
    </row>
    <row r="125" spans="2:10" ht="14.25" customHeight="1" x14ac:dyDescent="0.25">
      <c r="B125" s="62" t="s">
        <v>193</v>
      </c>
    </row>
    <row r="126" spans="2:10" ht="14.25" customHeight="1" x14ac:dyDescent="0.25">
      <c r="B126" s="63"/>
    </row>
    <row r="127" spans="2:10" ht="21.75" customHeight="1" x14ac:dyDescent="0.25">
      <c r="B127" s="63"/>
    </row>
    <row r="128" spans="2:10" ht="28.5" customHeight="1" x14ac:dyDescent="0.25">
      <c r="B128" s="60" t="s">
        <v>194</v>
      </c>
    </row>
    <row r="129" spans="2:2" ht="21" customHeight="1" x14ac:dyDescent="0.25">
      <c r="B129" s="60" t="s">
        <v>195</v>
      </c>
    </row>
    <row r="130" spans="2:2" ht="21" customHeight="1" x14ac:dyDescent="0.25">
      <c r="B130" s="60" t="s">
        <v>196</v>
      </c>
    </row>
    <row r="131" spans="2:2" ht="27" customHeight="1" x14ac:dyDescent="0.25">
      <c r="B131" s="60" t="s">
        <v>197</v>
      </c>
    </row>
    <row r="132" spans="2:2" ht="21" customHeight="1" x14ac:dyDescent="0.25">
      <c r="B132" s="60" t="s">
        <v>198</v>
      </c>
    </row>
    <row r="133" spans="2:2" ht="14.25" customHeight="1" x14ac:dyDescent="0.25">
      <c r="B133" s="60"/>
    </row>
    <row r="134" spans="2:2" ht="14.25" customHeight="1" x14ac:dyDescent="0.25">
      <c r="B134" s="60" t="s">
        <v>199</v>
      </c>
    </row>
    <row r="135" spans="2:2" ht="14.25" customHeight="1" x14ac:dyDescent="0.25">
      <c r="B135" s="60"/>
    </row>
    <row r="136" spans="2:2" ht="14.25" customHeight="1" x14ac:dyDescent="0.25">
      <c r="B136" s="60"/>
    </row>
    <row r="137" spans="2:2" ht="14.25" customHeight="1" x14ac:dyDescent="0.25">
      <c r="B137" s="60"/>
    </row>
    <row r="138" spans="2:2" ht="14.25" customHeight="1" thickBot="1" x14ac:dyDescent="0.3">
      <c r="B138" s="61"/>
    </row>
    <row r="139" spans="2:2" ht="14.25" customHeight="1" x14ac:dyDescent="0.25"/>
    <row r="140" spans="2:2" ht="14.25" customHeight="1" x14ac:dyDescent="0.25"/>
    <row r="141" spans="2:2" ht="14.25" customHeight="1" x14ac:dyDescent="0.25"/>
    <row r="142" spans="2:2" ht="14.25" customHeight="1" x14ac:dyDescent="0.25"/>
    <row r="143" spans="2:2" ht="14.25" customHeight="1" x14ac:dyDescent="0.25"/>
    <row r="144" spans="2:2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1:I11"/>
    <mergeCell ref="B94:H94"/>
    <mergeCell ref="B125:B127"/>
  </mergeCells>
  <phoneticPr fontId="0" type="noConversion"/>
  <pageMargins left="0.69991251615088756" right="0.69991251615088756" top="0.74990626395218019" bottom="0.74990626395218019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998"/>
  <sheetViews>
    <sheetView topLeftCell="C1" zoomScaleNormal="100" workbookViewId="0"/>
  </sheetViews>
  <sheetFormatPr defaultColWidth="12.5703125" defaultRowHeight="15" customHeight="1" x14ac:dyDescent="0.25"/>
  <cols>
    <col min="1" max="1" width="8.5703125" customWidth="1"/>
    <col min="2" max="2" width="18" customWidth="1"/>
    <col min="3" max="3" width="37.42578125" customWidth="1"/>
    <col min="4" max="4" width="25.42578125" customWidth="1"/>
    <col min="5" max="5" width="21.42578125" customWidth="1"/>
    <col min="6" max="6" width="19.85546875" customWidth="1"/>
    <col min="7" max="7" width="26.42578125" customWidth="1"/>
    <col min="8" max="26" width="8.5703125" customWidth="1"/>
  </cols>
  <sheetData>
    <row r="1" spans="2:7" ht="14.25" customHeight="1" x14ac:dyDescent="0.25">
      <c r="B1" s="33" t="s">
        <v>169</v>
      </c>
    </row>
    <row r="2" spans="2:7" ht="14.25" customHeight="1" x14ac:dyDescent="0.25"/>
    <row r="3" spans="2:7" ht="14.25" customHeight="1" x14ac:dyDescent="0.25">
      <c r="B3" s="34" t="s">
        <v>170</v>
      </c>
      <c r="C3" s="34" t="s">
        <v>171</v>
      </c>
      <c r="D3" s="35" t="s">
        <v>172</v>
      </c>
      <c r="E3" s="35" t="s">
        <v>173</v>
      </c>
      <c r="F3" s="36" t="s">
        <v>174</v>
      </c>
      <c r="G3" s="35" t="s">
        <v>175</v>
      </c>
    </row>
    <row r="4" spans="2:7" ht="14.25" customHeight="1" x14ac:dyDescent="0.25">
      <c r="B4" s="37" t="s">
        <v>176</v>
      </c>
      <c r="C4" s="38" t="s">
        <v>177</v>
      </c>
      <c r="D4" s="39">
        <v>45</v>
      </c>
      <c r="E4" s="39">
        <v>350</v>
      </c>
      <c r="F4" s="40">
        <f>E4*D4</f>
        <v>15750</v>
      </c>
      <c r="G4" s="41">
        <v>15335.45</v>
      </c>
    </row>
    <row r="5" spans="2:7" ht="14.25" customHeight="1" x14ac:dyDescent="0.25">
      <c r="B5" s="37" t="s">
        <v>178</v>
      </c>
      <c r="C5" s="38" t="s">
        <v>179</v>
      </c>
      <c r="D5" s="39">
        <v>45</v>
      </c>
      <c r="E5" s="39">
        <v>350</v>
      </c>
      <c r="F5" s="40">
        <f>E5*D5</f>
        <v>15750</v>
      </c>
      <c r="G5" s="41">
        <v>12782.67</v>
      </c>
    </row>
    <row r="6" spans="2:7" ht="14.25" customHeight="1" x14ac:dyDescent="0.25">
      <c r="B6" s="37" t="s">
        <v>180</v>
      </c>
      <c r="C6" s="42" t="s">
        <v>181</v>
      </c>
      <c r="D6" s="39">
        <v>70</v>
      </c>
      <c r="E6" s="39">
        <v>350</v>
      </c>
      <c r="F6" s="40">
        <f>E6*D6</f>
        <v>24500</v>
      </c>
      <c r="G6" s="41">
        <v>13763.54</v>
      </c>
    </row>
    <row r="7" spans="2:7" ht="14.25" customHeight="1" x14ac:dyDescent="0.25">
      <c r="B7" s="57" t="s">
        <v>182</v>
      </c>
      <c r="C7" s="58"/>
      <c r="D7" s="58"/>
      <c r="E7" s="58"/>
      <c r="F7" s="43">
        <f>SUM(F4:F6)</f>
        <v>56000</v>
      </c>
      <c r="G7" s="44">
        <f>SUM(G4:G6)</f>
        <v>41881.660000000003</v>
      </c>
    </row>
    <row r="8" spans="2:7" ht="14.25" customHeight="1" x14ac:dyDescent="0.25"/>
    <row r="9" spans="2:7" ht="14.25" customHeight="1" x14ac:dyDescent="0.25">
      <c r="B9" s="45" t="s">
        <v>183</v>
      </c>
      <c r="C9" s="46"/>
      <c r="F9" s="47"/>
    </row>
    <row r="10" spans="2:7" ht="14.25" customHeight="1" x14ac:dyDescent="0.25">
      <c r="B10" s="48"/>
      <c r="C10" s="46"/>
      <c r="F10" s="47"/>
    </row>
    <row r="11" spans="2:7" ht="14.25" customHeight="1" x14ac:dyDescent="0.25">
      <c r="B11" s="48" t="s">
        <v>184</v>
      </c>
      <c r="C11" s="49" t="s">
        <v>185</v>
      </c>
      <c r="E11" s="46">
        <v>21382.799999999999</v>
      </c>
      <c r="F11" s="47"/>
    </row>
    <row r="12" spans="2:7" ht="14.25" customHeight="1" x14ac:dyDescent="0.25">
      <c r="B12" s="48" t="s">
        <v>186</v>
      </c>
      <c r="C12" s="49" t="s">
        <v>187</v>
      </c>
      <c r="E12" s="50">
        <v>9006.8300000000017</v>
      </c>
    </row>
    <row r="13" spans="2:7" ht="14.25" customHeight="1" x14ac:dyDescent="0.25">
      <c r="B13" s="48" t="s">
        <v>188</v>
      </c>
      <c r="C13" s="49" t="s">
        <v>189</v>
      </c>
      <c r="E13" s="51">
        <v>11245.69</v>
      </c>
    </row>
    <row r="14" spans="2:7" ht="14.25" customHeight="1" x14ac:dyDescent="0.25">
      <c r="B14" s="48" t="s">
        <v>190</v>
      </c>
      <c r="E14" s="52">
        <f>SUM(E11:E13)</f>
        <v>41635.32</v>
      </c>
      <c r="F14" s="49" t="s">
        <v>191</v>
      </c>
    </row>
    <row r="15" spans="2:7" ht="14.25" customHeight="1" x14ac:dyDescent="0.25"/>
    <row r="16" spans="2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1">
    <mergeCell ref="B7:E7"/>
  </mergeCells>
  <phoneticPr fontId="0" type="noConversion"/>
  <pageMargins left="0.69991251615088756" right="0.69991251615088756" top="0.74990626395218019" bottom="0.7499062639521801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SH05</vt:lpstr>
      <vt:lpstr>GRAND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SYAFINA BINTI ROSLAN</dc:creator>
  <cp:lastModifiedBy>NAJDAH BINTI ABDUL SAMAT</cp:lastModifiedBy>
  <cp:revision>0</cp:revision>
  <dcterms:created xsi:type="dcterms:W3CDTF">2025-05-20T06:33:34Z</dcterms:created>
  <dcterms:modified xsi:type="dcterms:W3CDTF">2025-06-30T01:36:18Z</dcterms:modified>
</cp:coreProperties>
</file>